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riffoe\Documents\Residencia\09 Septiembre 2025\"/>
    </mc:Choice>
  </mc:AlternateContent>
  <xr:revisionPtr revIDLastSave="0" documentId="13_ncr:1_{A96B2746-AB17-4157-A071-46EA8EFD3F3F}" xr6:coauthVersionLast="47" xr6:coauthVersionMax="47" xr10:uidLastSave="{00000000-0000-0000-0000-000000000000}"/>
  <bookViews>
    <workbookView xWindow="-120" yWindow="-120" windowWidth="29040" windowHeight="15720" xr2:uid="{53384106-9C7E-4A0B-9952-BFFEE2B5DBE0}"/>
  </bookViews>
  <sheets>
    <sheet name="Hoja2" sheetId="2" r:id="rId1"/>
    <sheet name="Hoja1" sheetId="1" r:id="rId2"/>
  </sheets>
  <definedNames>
    <definedName name="DatosExternos_1" localSheetId="0" hidden="1">Hoja2!$A$1:$C$992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34" i="2"/>
  <c r="H33" i="2"/>
  <c r="H32" i="2"/>
  <c r="H31" i="2"/>
  <c r="H30" i="2"/>
  <c r="H29" i="2"/>
  <c r="H27" i="2"/>
  <c r="H26" i="2"/>
  <c r="H25" i="2"/>
  <c r="G37" i="2"/>
  <c r="G35" i="2"/>
  <c r="G34" i="2"/>
  <c r="G33" i="2"/>
  <c r="G32" i="2"/>
  <c r="G31" i="2"/>
  <c r="G30" i="2"/>
  <c r="G29" i="2"/>
  <c r="G27" i="2"/>
  <c r="G26" i="2"/>
  <c r="G25" i="2"/>
  <c r="F35" i="2"/>
  <c r="F33" i="2"/>
  <c r="F34" i="2"/>
  <c r="F32" i="2"/>
  <c r="F31" i="2"/>
  <c r="F30" i="2"/>
  <c r="F29" i="2"/>
  <c r="F27" i="2"/>
  <c r="F26" i="2"/>
  <c r="F25" i="2"/>
  <c r="C13" i="1"/>
  <c r="E17" i="1"/>
  <c r="G13" i="1"/>
  <c r="F13" i="1"/>
  <c r="D13" i="1"/>
  <c r="G12" i="1"/>
  <c r="F12" i="1"/>
  <c r="D12" i="1"/>
  <c r="C12" i="1"/>
  <c r="G11" i="1"/>
  <c r="F11" i="1"/>
  <c r="D11" i="1"/>
  <c r="C11" i="1"/>
  <c r="G10" i="1"/>
  <c r="F10" i="1"/>
  <c r="D10" i="1"/>
  <c r="C10" i="1"/>
  <c r="G9" i="1"/>
  <c r="F9" i="1"/>
  <c r="D9" i="1"/>
  <c r="B9" i="1" s="1"/>
  <c r="C9" i="1"/>
  <c r="G8" i="1"/>
  <c r="F8" i="1"/>
  <c r="D8" i="1"/>
  <c r="C8" i="1"/>
  <c r="G7" i="1"/>
  <c r="F7" i="1"/>
  <c r="D7" i="1"/>
  <c r="C7" i="1"/>
  <c r="G6" i="1"/>
  <c r="F6" i="1"/>
  <c r="D6" i="1"/>
  <c r="C6" i="1"/>
  <c r="G5" i="1"/>
  <c r="F5" i="1"/>
  <c r="D5" i="1"/>
  <c r="B5" i="1" s="1"/>
  <c r="C5" i="1"/>
  <c r="G4" i="1"/>
  <c r="F4" i="1"/>
  <c r="D4" i="1"/>
  <c r="C4" i="1"/>
  <c r="G3" i="1"/>
  <c r="F3" i="1"/>
  <c r="D3" i="1"/>
  <c r="C3" i="1"/>
  <c r="G2" i="1"/>
  <c r="F2" i="1"/>
  <c r="D2" i="1"/>
  <c r="C2" i="1"/>
  <c r="B3" i="1" l="1"/>
  <c r="B4" i="1"/>
  <c r="B6" i="1"/>
  <c r="B7" i="1"/>
  <c r="B8" i="1"/>
  <c r="B13" i="1"/>
  <c r="C17" i="1"/>
  <c r="D17" i="1"/>
  <c r="B10" i="1"/>
  <c r="B11" i="1"/>
  <c r="B12" i="1"/>
  <c r="B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207A58-DF44-4D80-A8CD-C8AC495C29FD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xr16:uid="{5916AAF0-84DA-404D-BAE9-AC049F792BFD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3" xr16:uid="{0F179ADA-A555-4C55-82DE-4FBF38FEB3E8}" keepAlive="1" name="Consulta - Septiembre" description="Conexión a la consulta 'Septiembre' en el libro." type="5" refreshedVersion="6" background="1" saveData="1">
    <dbPr connection="Provider=Microsoft.Mashup.OleDb.1;Data Source=$Workbook$;Location=Septiembre;Extended Properties=&quot;&quot;" command="SELECT * FROM [Septiembre]"/>
  </connection>
  <connection id="4" xr16:uid="{07C87CF6-35F2-493D-AF21-5B8A1A183E2A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5" xr16:uid="{5FEBF423-3B49-4840-ADAF-92939D9B7C16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<sst xmlns="http://schemas.openxmlformats.org/spreadsheetml/2006/main" count="3023" uniqueCount="769">
  <si>
    <t>Recurso</t>
  </si>
  <si>
    <t>Estado de actividad</t>
  </si>
  <si>
    <t>ID Externo</t>
  </si>
  <si>
    <t>ACHS</t>
  </si>
  <si>
    <t>cancelada</t>
  </si>
  <si>
    <t>RITM00001168562</t>
  </si>
  <si>
    <t>RITM00001184228</t>
  </si>
  <si>
    <t>Alexis Arriagada</t>
  </si>
  <si>
    <t>no realizado</t>
  </si>
  <si>
    <t>RITM00001179302</t>
  </si>
  <si>
    <t>RITM00001179303</t>
  </si>
  <si>
    <t>RITM00001179311</t>
  </si>
  <si>
    <t>RITM00001179294</t>
  </si>
  <si>
    <t>RITM00001179300</t>
  </si>
  <si>
    <t>RITM00001179308</t>
  </si>
  <si>
    <t>RITM00001181203</t>
  </si>
  <si>
    <t>RITM00001181210</t>
  </si>
  <si>
    <t>RITM00001181208</t>
  </si>
  <si>
    <t>RITM00001181205</t>
  </si>
  <si>
    <t>finalizada</t>
  </si>
  <si>
    <t>RITM00001172989</t>
  </si>
  <si>
    <t>INC000016865456</t>
  </si>
  <si>
    <t>RITM00001168551</t>
  </si>
  <si>
    <t>RITM00001168564</t>
  </si>
  <si>
    <t>RITM00001168569</t>
  </si>
  <si>
    <t>RITM00001170668</t>
  </si>
  <si>
    <t>RITM00001171467</t>
  </si>
  <si>
    <t>RITM00001168554</t>
  </si>
  <si>
    <t>RITM00001176383</t>
  </si>
  <si>
    <t>RITM00001182455</t>
  </si>
  <si>
    <t>RITM00001181197</t>
  </si>
  <si>
    <t>RITM00001184404</t>
  </si>
  <si>
    <t>Brian Moscoso Benítez</t>
  </si>
  <si>
    <t>INC000016894523</t>
  </si>
  <si>
    <t>INC000016894474</t>
  </si>
  <si>
    <t>INC000016928668</t>
  </si>
  <si>
    <t>INC000016926449</t>
  </si>
  <si>
    <t>INC000016924145</t>
  </si>
  <si>
    <t>RITM00001184620</t>
  </si>
  <si>
    <t>INC000016926836</t>
  </si>
  <si>
    <t>RITM00001181638</t>
  </si>
  <si>
    <t>INC000016923956</t>
  </si>
  <si>
    <t>RITM00001183859</t>
  </si>
  <si>
    <t>Daniel Enrique Riffo Espinoza</t>
  </si>
  <si>
    <t>RITM00001179630</t>
  </si>
  <si>
    <t>Ian Corrales Riquelme</t>
  </si>
  <si>
    <t>INC000016896581</t>
  </si>
  <si>
    <t>INC000016924119</t>
  </si>
  <si>
    <t>INC000016896792</t>
  </si>
  <si>
    <t>RITM00001177841</t>
  </si>
  <si>
    <t>INC000016904873</t>
  </si>
  <si>
    <t>RITM00001183001</t>
  </si>
  <si>
    <t>RITM00001184653</t>
  </si>
  <si>
    <t>INC000016875331</t>
  </si>
  <si>
    <t>INC000016895372</t>
  </si>
  <si>
    <t>INC000016927970</t>
  </si>
  <si>
    <t>INC000016903371</t>
  </si>
  <si>
    <t>Jesus Melendez Contreras</t>
  </si>
  <si>
    <t>INC000016888115</t>
  </si>
  <si>
    <t>RITM00001184455</t>
  </si>
  <si>
    <t>Joaquin Alejandro Arturo Rojas Meza</t>
  </si>
  <si>
    <t>INC000016927806</t>
  </si>
  <si>
    <t>RITM00001180980</t>
  </si>
  <si>
    <t>INC000016927943</t>
  </si>
  <si>
    <t>JOSÉ LUIS MONTOYA MONTOYA</t>
  </si>
  <si>
    <t>RITM00001184449</t>
  </si>
  <si>
    <t>Julio Cesar Cataldo Diaz</t>
  </si>
  <si>
    <t>INC000016923667</t>
  </si>
  <si>
    <t>suspendida</t>
  </si>
  <si>
    <t>INC000016905689</t>
  </si>
  <si>
    <t>Luis Alejandro Inostroza Huenchuleo</t>
  </si>
  <si>
    <t>INC000016924585</t>
  </si>
  <si>
    <t>INC000016923996</t>
  </si>
  <si>
    <t>INC000016895691</t>
  </si>
  <si>
    <t>INC000016925850</t>
  </si>
  <si>
    <t>RITM00001183649</t>
  </si>
  <si>
    <t>RITM00001184402</t>
  </si>
  <si>
    <t>INC000016898099</t>
  </si>
  <si>
    <t>INC000016928553</t>
  </si>
  <si>
    <t>INC000016819483</t>
  </si>
  <si>
    <t>Ricardo Andres Saumann Lagos</t>
  </si>
  <si>
    <t>INC000016896082</t>
  </si>
  <si>
    <t>INC000016907281</t>
  </si>
  <si>
    <t>INC000016923550</t>
  </si>
  <si>
    <t>INC000016896125</t>
  </si>
  <si>
    <t>INC000016924624</t>
  </si>
  <si>
    <t>RITM00001184222</t>
  </si>
  <si>
    <t>RITM00001184219</t>
  </si>
  <si>
    <t>INC000016924868</t>
  </si>
  <si>
    <t>INC000016927413</t>
  </si>
  <si>
    <t>INC000016927427</t>
  </si>
  <si>
    <t>INC000016928303</t>
  </si>
  <si>
    <t>INC000016875592</t>
  </si>
  <si>
    <t>RITM00001184409</t>
  </si>
  <si>
    <t>INC000016827996</t>
  </si>
  <si>
    <t xml:space="preserve">Antonio Agustin Medina Valdivieso </t>
  </si>
  <si>
    <t>INC000016904418</t>
  </si>
  <si>
    <t>INC000016929191</t>
  </si>
  <si>
    <t>INC000016894823</t>
  </si>
  <si>
    <t>INC000016935822</t>
  </si>
  <si>
    <t>INC000016936873</t>
  </si>
  <si>
    <t>RITM00001185908</t>
  </si>
  <si>
    <t>INC000016937148</t>
  </si>
  <si>
    <t>INC000016937312</t>
  </si>
  <si>
    <t>INC000016924564</t>
  </si>
  <si>
    <t>INC000016886877</t>
  </si>
  <si>
    <t>INC000016936000</t>
  </si>
  <si>
    <t>RITM00001186056</t>
  </si>
  <si>
    <t>RITM00001186156</t>
  </si>
  <si>
    <t>INC000016940006</t>
  </si>
  <si>
    <t>INC000016939943</t>
  </si>
  <si>
    <t>INC000016869523</t>
  </si>
  <si>
    <t>INC000016898824</t>
  </si>
  <si>
    <t>RITM00001176484</t>
  </si>
  <si>
    <t>INC000016935475</t>
  </si>
  <si>
    <t>RITM00001185738</t>
  </si>
  <si>
    <t>RITM00001186146</t>
  </si>
  <si>
    <t>INC000016929425</t>
  </si>
  <si>
    <t>INC000016934823</t>
  </si>
  <si>
    <t>INC000016934662</t>
  </si>
  <si>
    <t>INC000016934721</t>
  </si>
  <si>
    <t>RITM00001186018</t>
  </si>
  <si>
    <t>INC000016936084</t>
  </si>
  <si>
    <t>INC000016937172</t>
  </si>
  <si>
    <t>RITM00001186054</t>
  </si>
  <si>
    <t>pendiente</t>
  </si>
  <si>
    <t>RITM00001184882</t>
  </si>
  <si>
    <t>RITM00001186048</t>
  </si>
  <si>
    <t>RITM00001186563</t>
  </si>
  <si>
    <t>INC000016947485</t>
  </si>
  <si>
    <t>INC000016878490</t>
  </si>
  <si>
    <t>RITM00001187580</t>
  </si>
  <si>
    <t>RITM00001187576</t>
  </si>
  <si>
    <t>INC000016947662</t>
  </si>
  <si>
    <t>RITM00001165478</t>
  </si>
  <si>
    <t>RITM00001177112</t>
  </si>
  <si>
    <t>RITM00001187855</t>
  </si>
  <si>
    <t>RITM00001187330</t>
  </si>
  <si>
    <t>INC000016946148</t>
  </si>
  <si>
    <t>INC000016946613</t>
  </si>
  <si>
    <t>RITM00001187551</t>
  </si>
  <si>
    <t>INC000016941895</t>
  </si>
  <si>
    <t>INC000016946713</t>
  </si>
  <si>
    <t>RITM00001186984</t>
  </si>
  <si>
    <t>INC000016949277</t>
  </si>
  <si>
    <t>INC000016935424</t>
  </si>
  <si>
    <t>INC000016947102</t>
  </si>
  <si>
    <t>RITM00001187685</t>
  </si>
  <si>
    <t>INC000016949505</t>
  </si>
  <si>
    <t>INC000016946470</t>
  </si>
  <si>
    <t>INC000016935707</t>
  </si>
  <si>
    <t>RITM00001187119</t>
  </si>
  <si>
    <t>RITM00001186973</t>
  </si>
  <si>
    <t>INC000016865307</t>
  </si>
  <si>
    <t>INC000016946450</t>
  </si>
  <si>
    <t>INC000016948562</t>
  </si>
  <si>
    <t>Residencia Entel</t>
  </si>
  <si>
    <t>WO0000004664229</t>
  </si>
  <si>
    <t>INC000016957503</t>
  </si>
  <si>
    <t>INC000016962677</t>
  </si>
  <si>
    <t>RITM00001186034</t>
  </si>
  <si>
    <t>RITM00001188187</t>
  </si>
  <si>
    <t>RITM00001188192</t>
  </si>
  <si>
    <t>RITM00001189000</t>
  </si>
  <si>
    <t>RITM00001182448</t>
  </si>
  <si>
    <t>INC000016958363</t>
  </si>
  <si>
    <t>INC000016960193</t>
  </si>
  <si>
    <t>RITM00001184391</t>
  </si>
  <si>
    <t>INC000016959072</t>
  </si>
  <si>
    <t>INC000016959460</t>
  </si>
  <si>
    <t>INC000016958396</t>
  </si>
  <si>
    <t>INC000016959345</t>
  </si>
  <si>
    <t>INC000016958992</t>
  </si>
  <si>
    <t>INC000016960456</t>
  </si>
  <si>
    <t>INC000016962510</t>
  </si>
  <si>
    <t>RITM00001188579</t>
  </si>
  <si>
    <t>INC000016946754</t>
  </si>
  <si>
    <t>RITM00001188834</t>
  </si>
  <si>
    <t>INC000016958519</t>
  </si>
  <si>
    <t>INC000016958606</t>
  </si>
  <si>
    <t>INC000016959551</t>
  </si>
  <si>
    <t>INC000016959996</t>
  </si>
  <si>
    <t>INC000016949325</t>
  </si>
  <si>
    <t>INC000016958028</t>
  </si>
  <si>
    <t>INC000016958315</t>
  </si>
  <si>
    <t>INC000016958316</t>
  </si>
  <si>
    <t>INC000016958317</t>
  </si>
  <si>
    <t>INC000016958319</t>
  </si>
  <si>
    <t>INC000016959972</t>
  </si>
  <si>
    <t>RITM00001190280</t>
  </si>
  <si>
    <t>INC000016967812</t>
  </si>
  <si>
    <t>RITM00001189004</t>
  </si>
  <si>
    <t>INC000016966945</t>
  </si>
  <si>
    <t>INC000016967664</t>
  </si>
  <si>
    <t>INC000016950219</t>
  </si>
  <si>
    <t>INC000016968374</t>
  </si>
  <si>
    <t>RITM00001190469</t>
  </si>
  <si>
    <t>RITM00001179589</t>
  </si>
  <si>
    <t>RITM00001179593</t>
  </si>
  <si>
    <t>RITM00001179595</t>
  </si>
  <si>
    <t>RITM00001179597</t>
  </si>
  <si>
    <t>RITM00001179598</t>
  </si>
  <si>
    <t>RITM00001179624</t>
  </si>
  <si>
    <t>RITM00001179627</t>
  </si>
  <si>
    <t>RITM00001179635</t>
  </si>
  <si>
    <t>RITM00001179636</t>
  </si>
  <si>
    <t>RITM00001179638</t>
  </si>
  <si>
    <t>RITM00001179648</t>
  </si>
  <si>
    <t>RITM00001179650</t>
  </si>
  <si>
    <t>RITM00001179655</t>
  </si>
  <si>
    <t>RITM00001179664</t>
  </si>
  <si>
    <t>RITM00001179675</t>
  </si>
  <si>
    <t>RITM00001179653</t>
  </si>
  <si>
    <t>RITM00001179644</t>
  </si>
  <si>
    <t>RITM00001179658</t>
  </si>
  <si>
    <t>RITM00001179691</t>
  </si>
  <si>
    <t>RITM00001179689</t>
  </si>
  <si>
    <t>RITM00001179641</t>
  </si>
  <si>
    <t>RITM00001179690</t>
  </si>
  <si>
    <t>RITM00001179680</t>
  </si>
  <si>
    <t>RITM00001179672</t>
  </si>
  <si>
    <t>RITM00001179668</t>
  </si>
  <si>
    <t>RITM00001179678</t>
  </si>
  <si>
    <t>RITM00001179671</t>
  </si>
  <si>
    <t>RITM00001179661</t>
  </si>
  <si>
    <t>RITM00001179687</t>
  </si>
  <si>
    <t>Felipe Villagra Valencia</t>
  </si>
  <si>
    <t>INC000016968435</t>
  </si>
  <si>
    <t>INC000016969651</t>
  </si>
  <si>
    <t>INC000016967829</t>
  </si>
  <si>
    <t>RITM00001189294</t>
  </si>
  <si>
    <t>INC000016968870</t>
  </si>
  <si>
    <t>RITM00001188088</t>
  </si>
  <si>
    <t>RITM00001190199</t>
  </si>
  <si>
    <t>RITM00001189933</t>
  </si>
  <si>
    <t>RITM00001189501</t>
  </si>
  <si>
    <t>RITM00001189509</t>
  </si>
  <si>
    <t>RITM00001189497</t>
  </si>
  <si>
    <t>INC000016966995</t>
  </si>
  <si>
    <t>INC000016966970</t>
  </si>
  <si>
    <t>INC000016963270</t>
  </si>
  <si>
    <t>WO0000004668295</t>
  </si>
  <si>
    <t>RITM00001192621</t>
  </si>
  <si>
    <t>RITM00001187375</t>
  </si>
  <si>
    <t>RITM00001186037</t>
  </si>
  <si>
    <t>RITM00001187359</t>
  </si>
  <si>
    <t>INC000016996614</t>
  </si>
  <si>
    <t>INC000016996557</t>
  </si>
  <si>
    <t>RITM00001190227</t>
  </si>
  <si>
    <t>INC000016997230</t>
  </si>
  <si>
    <t>INC000016997854</t>
  </si>
  <si>
    <t>RITM00001192200</t>
  </si>
  <si>
    <t>INC000016973527</t>
  </si>
  <si>
    <t>INC000016996141</t>
  </si>
  <si>
    <t>INC000016996549</t>
  </si>
  <si>
    <t>INC000016998352</t>
  </si>
  <si>
    <t>RITM00001192176</t>
  </si>
  <si>
    <t>RITM00001191822</t>
  </si>
  <si>
    <t>RITM00001192132</t>
  </si>
  <si>
    <t>INC000016997545</t>
  </si>
  <si>
    <t>INC000016997363</t>
  </si>
  <si>
    <t>RITM00001192450</t>
  </si>
  <si>
    <t>RITM00001192381</t>
  </si>
  <si>
    <t>INC000016997634</t>
  </si>
  <si>
    <t>INC000016997655</t>
  </si>
  <si>
    <t>INC000016997717</t>
  </si>
  <si>
    <t>INC000016998213</t>
  </si>
  <si>
    <t>INC000016997506</t>
  </si>
  <si>
    <t>INC000016979689</t>
  </si>
  <si>
    <t>INC000016974411</t>
  </si>
  <si>
    <t>INC000016999528</t>
  </si>
  <si>
    <t>INC000016998202</t>
  </si>
  <si>
    <t>INC000017000541</t>
  </si>
  <si>
    <t>INC000017001172</t>
  </si>
  <si>
    <t>INC000017001228</t>
  </si>
  <si>
    <t>RITM00001191531</t>
  </si>
  <si>
    <t>INC000016997202</t>
  </si>
  <si>
    <t>INC000016997243</t>
  </si>
  <si>
    <t>INC000016997521</t>
  </si>
  <si>
    <t>INC000016996643</t>
  </si>
  <si>
    <t>RITM00001192283</t>
  </si>
  <si>
    <t>INC000016998095</t>
  </si>
  <si>
    <t>RITM00001192288</t>
  </si>
  <si>
    <t>RITM00001192359</t>
  </si>
  <si>
    <t>RITM00001192362</t>
  </si>
  <si>
    <t>INC000017003459</t>
  </si>
  <si>
    <t>INC000008227492</t>
  </si>
  <si>
    <t>INC000017010855</t>
  </si>
  <si>
    <t>RITM00001187371</t>
  </si>
  <si>
    <t>RITM00001192009</t>
  </si>
  <si>
    <t>RITM00001193595</t>
  </si>
  <si>
    <t>INC000017010218</t>
  </si>
  <si>
    <t>INC000017008699</t>
  </si>
  <si>
    <t>INC000017010015</t>
  </si>
  <si>
    <t>INC000017005315</t>
  </si>
  <si>
    <t>INC000017009029</t>
  </si>
  <si>
    <t>INC000017008984</t>
  </si>
  <si>
    <t>INC000017002080</t>
  </si>
  <si>
    <t>INC000017008659</t>
  </si>
  <si>
    <t>INC000017008995</t>
  </si>
  <si>
    <t>RITM00001193291</t>
  </si>
  <si>
    <t>INC000017009201</t>
  </si>
  <si>
    <t>RITM00001193514</t>
  </si>
  <si>
    <t>INC000017010434</t>
  </si>
  <si>
    <t>INC000017009730</t>
  </si>
  <si>
    <t>INC000017012709</t>
  </si>
  <si>
    <t>INC000017013239</t>
  </si>
  <si>
    <t>INC000017009022</t>
  </si>
  <si>
    <t>INC000017008959</t>
  </si>
  <si>
    <t>INC000017011656</t>
  </si>
  <si>
    <t>INC000017009568</t>
  </si>
  <si>
    <t>INC000017011065</t>
  </si>
  <si>
    <t>INC000017012996</t>
  </si>
  <si>
    <t>INC000017013168</t>
  </si>
  <si>
    <t>RITM00001195435</t>
  </si>
  <si>
    <t>INC000017020065</t>
  </si>
  <si>
    <t>RITM00001194826</t>
  </si>
  <si>
    <t>INC000017013341</t>
  </si>
  <si>
    <t>INC000017019617</t>
  </si>
  <si>
    <t>RITM00001186038</t>
  </si>
  <si>
    <t>INC000017018219</t>
  </si>
  <si>
    <t>INC000017018830</t>
  </si>
  <si>
    <t>INC000017019002</t>
  </si>
  <si>
    <t>RITM00001194982</t>
  </si>
  <si>
    <t>INC000016813022</t>
  </si>
  <si>
    <t>INC000017020629</t>
  </si>
  <si>
    <t>RITM00001195044</t>
  </si>
  <si>
    <t>INC000017013492</t>
  </si>
  <si>
    <t>INC000017011971</t>
  </si>
  <si>
    <t>RITM00001192977</t>
  </si>
  <si>
    <t>RITM00001195376</t>
  </si>
  <si>
    <t>INC000017010970</t>
  </si>
  <si>
    <t>INC000017020845</t>
  </si>
  <si>
    <t>RITM00001194517</t>
  </si>
  <si>
    <t>RITM00001194776</t>
  </si>
  <si>
    <t>INC000017021091</t>
  </si>
  <si>
    <t>RITM00001195591</t>
  </si>
  <si>
    <t>INC000017022262</t>
  </si>
  <si>
    <t>RITM00001190252</t>
  </si>
  <si>
    <t>RITM00001192008</t>
  </si>
  <si>
    <t>RITM00001192978</t>
  </si>
  <si>
    <t>RITM00001194186</t>
  </si>
  <si>
    <t>INC000017014138</t>
  </si>
  <si>
    <t>INC000017017974</t>
  </si>
  <si>
    <t>RITM00001184388</t>
  </si>
  <si>
    <t>RITM00001194805</t>
  </si>
  <si>
    <t>RITM00001195043</t>
  </si>
  <si>
    <t>RITM00001190251</t>
  </si>
  <si>
    <t>RITM00001193535</t>
  </si>
  <si>
    <t>INC000017019662</t>
  </si>
  <si>
    <t>INC000017028878</t>
  </si>
  <si>
    <t>RITM00001196299</t>
  </si>
  <si>
    <t>INC000017030031</t>
  </si>
  <si>
    <t>INC000017019804</t>
  </si>
  <si>
    <t>INC000017031283</t>
  </si>
  <si>
    <t>INC000017021643</t>
  </si>
  <si>
    <t>RITM00001190390</t>
  </si>
  <si>
    <t>INC000017029986</t>
  </si>
  <si>
    <t>INC000017029528</t>
  </si>
  <si>
    <t>INC000017042998</t>
  </si>
  <si>
    <t>RITM00001196364</t>
  </si>
  <si>
    <t>RITM00001196429</t>
  </si>
  <si>
    <t>RITM00001196549</t>
  </si>
  <si>
    <t>INC000017020131</t>
  </si>
  <si>
    <t>INC000017031284</t>
  </si>
  <si>
    <t>INC000017031806</t>
  </si>
  <si>
    <t>INC000017030504</t>
  </si>
  <si>
    <t>INC000017028588</t>
  </si>
  <si>
    <t>INC000017020460</t>
  </si>
  <si>
    <t>INC000017029281</t>
  </si>
  <si>
    <t>INC000017029371</t>
  </si>
  <si>
    <t>INC000017028631</t>
  </si>
  <si>
    <t>WO0000004668220</t>
  </si>
  <si>
    <t>RITM00001195987</t>
  </si>
  <si>
    <t>RITM00001198057</t>
  </si>
  <si>
    <t>INC000017039891</t>
  </si>
  <si>
    <t>RITM00001197761</t>
  </si>
  <si>
    <t>INC000017033042</t>
  </si>
  <si>
    <t>INC000017038492</t>
  </si>
  <si>
    <t>INC000017018972</t>
  </si>
  <si>
    <t>RITM00001197697</t>
  </si>
  <si>
    <t>INC000017039136</t>
  </si>
  <si>
    <t>INC000017038925</t>
  </si>
  <si>
    <t>INC000017039817</t>
  </si>
  <si>
    <t>INC000017020660</t>
  </si>
  <si>
    <t>INC000017042042</t>
  </si>
  <si>
    <t>INC000017032662</t>
  </si>
  <si>
    <t>INC000017042740</t>
  </si>
  <si>
    <t>RITM00001198093</t>
  </si>
  <si>
    <t>RITM00001198074</t>
  </si>
  <si>
    <t>INC000017039926</t>
  </si>
  <si>
    <t>INC000017042264</t>
  </si>
  <si>
    <t>INC000017038706</t>
  </si>
  <si>
    <t>RITM00001193556</t>
  </si>
  <si>
    <t>RITM00001193559</t>
  </si>
  <si>
    <t>RITM00001193547</t>
  </si>
  <si>
    <t>RITM00001193554</t>
  </si>
  <si>
    <t>RITM00001196943</t>
  </si>
  <si>
    <t>RITM00001197154</t>
  </si>
  <si>
    <t>RITM00001198277</t>
  </si>
  <si>
    <t>RITM00001198276</t>
  </si>
  <si>
    <t>INC000017065304</t>
  </si>
  <si>
    <t>INC000017065660</t>
  </si>
  <si>
    <t>INC000017066383</t>
  </si>
  <si>
    <t>INC000017066856</t>
  </si>
  <si>
    <t>RITM00001199744</t>
  </si>
  <si>
    <t>RITM00001200051</t>
  </si>
  <si>
    <t>RITM00001200133</t>
  </si>
  <si>
    <t>INC000017065801</t>
  </si>
  <si>
    <t>INC000017069853</t>
  </si>
  <si>
    <t>RITM00001199458</t>
  </si>
  <si>
    <t>RITM00001199687</t>
  </si>
  <si>
    <t>INC000017066475</t>
  </si>
  <si>
    <t>INC000017067338</t>
  </si>
  <si>
    <t>INC000017067330</t>
  </si>
  <si>
    <t>INC000017068927</t>
  </si>
  <si>
    <t>INC000016962105</t>
  </si>
  <si>
    <t>INC000017069804</t>
  </si>
  <si>
    <t>RITM00001200177</t>
  </si>
  <si>
    <t>RITM00001200143</t>
  </si>
  <si>
    <t>RITM00001200170</t>
  </si>
  <si>
    <t>RITM00001200172</t>
  </si>
  <si>
    <t>RITM00001200171</t>
  </si>
  <si>
    <t>RITM00001198822</t>
  </si>
  <si>
    <t>INC000017065042</t>
  </si>
  <si>
    <t>INC000017065166</t>
  </si>
  <si>
    <t>INC000017065803</t>
  </si>
  <si>
    <t>INC000017066595</t>
  </si>
  <si>
    <t>INC000017064365</t>
  </si>
  <si>
    <t>INC000017067195</t>
  </si>
  <si>
    <t>INC000017067027</t>
  </si>
  <si>
    <t>INC000017067194</t>
  </si>
  <si>
    <t>INC000017065978</t>
  </si>
  <si>
    <t>INC000017064642</t>
  </si>
  <si>
    <t>INC000017064752</t>
  </si>
  <si>
    <t>INC000017064572</t>
  </si>
  <si>
    <t>INC000017070000</t>
  </si>
  <si>
    <t>RITM00001201212</t>
  </si>
  <si>
    <t>RITM00001201199</t>
  </si>
  <si>
    <t>RITM00001200298</t>
  </si>
  <si>
    <t>RITM00001200271</t>
  </si>
  <si>
    <t>RITM00001200267</t>
  </si>
  <si>
    <t>RITM00001200296</t>
  </si>
  <si>
    <t>INC000017079567</t>
  </si>
  <si>
    <t>RITM00001197830</t>
  </si>
  <si>
    <t>INC000017082053</t>
  </si>
  <si>
    <t>RITM00001195820</t>
  </si>
  <si>
    <t>RITM00001185516</t>
  </si>
  <si>
    <t>RITM00001185537</t>
  </si>
  <si>
    <t>RITM00001185550</t>
  </si>
  <si>
    <t>RITM00001185557</t>
  </si>
  <si>
    <t>RITM00001185927</t>
  </si>
  <si>
    <t>RITM00001189272</t>
  </si>
  <si>
    <t>RITM00001189273</t>
  </si>
  <si>
    <t>RITM00001189274</t>
  </si>
  <si>
    <t>RITM00001189275</t>
  </si>
  <si>
    <t>RITM00001189279</t>
  </si>
  <si>
    <t>RITM00001189280</t>
  </si>
  <si>
    <t>RITM00001189277</t>
  </si>
  <si>
    <t>RITM00001190380</t>
  </si>
  <si>
    <t>RITM00001201123</t>
  </si>
  <si>
    <t>RITM00001201299</t>
  </si>
  <si>
    <t>RITM00001201310</t>
  </si>
  <si>
    <t>RITM00001201477</t>
  </si>
  <si>
    <t>RITM00001201360</t>
  </si>
  <si>
    <t>RITM00001201058</t>
  </si>
  <si>
    <t>RITM00001201062</t>
  </si>
  <si>
    <t>RITM00001201229</t>
  </si>
  <si>
    <t>INC000017082427</t>
  </si>
  <si>
    <t>RITM00001201763</t>
  </si>
  <si>
    <t>RITM00001202052</t>
  </si>
  <si>
    <t>INC000017079672</t>
  </si>
  <si>
    <t>INC000017080336</t>
  </si>
  <si>
    <t>INC000017080383</t>
  </si>
  <si>
    <t>RITM00001201249</t>
  </si>
  <si>
    <t>INC000017043374</t>
  </si>
  <si>
    <t>INC000017043386</t>
  </si>
  <si>
    <t>INC000017079630</t>
  </si>
  <si>
    <t>RITM00001199922</t>
  </si>
  <si>
    <t>INC000017066313</t>
  </si>
  <si>
    <t>RITM00001197848</t>
  </si>
  <si>
    <t>RITM00001201399</t>
  </si>
  <si>
    <t>RITM00001202599</t>
  </si>
  <si>
    <t>INC000017083685</t>
  </si>
  <si>
    <t>INC000017082680</t>
  </si>
  <si>
    <t>INC000017083130</t>
  </si>
  <si>
    <t>RITM00001202687</t>
  </si>
  <si>
    <t>INC000017091258</t>
  </si>
  <si>
    <t>INC000017092313</t>
  </si>
  <si>
    <t>INC000017091442</t>
  </si>
  <si>
    <t>INC000017092955</t>
  </si>
  <si>
    <t>RITM00001202621</t>
  </si>
  <si>
    <t>RITM00001202625</t>
  </si>
  <si>
    <t>INC000017089705</t>
  </si>
  <si>
    <t>INC000017092530</t>
  </si>
  <si>
    <t>INC000017090731</t>
  </si>
  <si>
    <t>RITM00001202935</t>
  </si>
  <si>
    <t>INC000017089893</t>
  </si>
  <si>
    <t>INC000017090410</t>
  </si>
  <si>
    <t>INC000017091210</t>
  </si>
  <si>
    <t>RITM00001193561</t>
  </si>
  <si>
    <t>RITM00001198265</t>
  </si>
  <si>
    <t>RITM00001201378</t>
  </si>
  <si>
    <t>RITM00001195251</t>
  </si>
  <si>
    <t>RITM00001201920</t>
  </si>
  <si>
    <t>RITM00001201906</t>
  </si>
  <si>
    <t>RITM00001201914</t>
  </si>
  <si>
    <t>RITM00001201909</t>
  </si>
  <si>
    <t>RITM00001196618</t>
  </si>
  <si>
    <t>RITM00001201658</t>
  </si>
  <si>
    <t>RITM00001201662</t>
  </si>
  <si>
    <t>RITM00001201679</t>
  </si>
  <si>
    <t>RITM00001201681</t>
  </si>
  <si>
    <t>RITM00001201667</t>
  </si>
  <si>
    <t>INC000017128172</t>
  </si>
  <si>
    <t>INC000017079688</t>
  </si>
  <si>
    <t>INC000017128655</t>
  </si>
  <si>
    <t>INC000017127787</t>
  </si>
  <si>
    <t>INC000017129704</t>
  </si>
  <si>
    <t>INC000017130542</t>
  </si>
  <si>
    <t>INC000017129923</t>
  </si>
  <si>
    <t>RITM00001191735</t>
  </si>
  <si>
    <t>INC000017128558</t>
  </si>
  <si>
    <t>INC000017128554</t>
  </si>
  <si>
    <t>INC000017128548</t>
  </si>
  <si>
    <t>RITM00001188143</t>
  </si>
  <si>
    <t>INC000017128622</t>
  </si>
  <si>
    <t>INC000017131861</t>
  </si>
  <si>
    <t>INC000017129892</t>
  </si>
  <si>
    <t>INC000017130970</t>
  </si>
  <si>
    <t>INC000017130986</t>
  </si>
  <si>
    <t>INC000017113242</t>
  </si>
  <si>
    <t>RITM00001203820</t>
  </si>
  <si>
    <t>INC000017133431</t>
  </si>
  <si>
    <t>INC000017129784</t>
  </si>
  <si>
    <t>INC000017132109</t>
  </si>
  <si>
    <t>INC000017133053</t>
  </si>
  <si>
    <t>INC000017132733</t>
  </si>
  <si>
    <t>INC000017133810</t>
  </si>
  <si>
    <t>INC000017132800</t>
  </si>
  <si>
    <t>INC000017128300</t>
  </si>
  <si>
    <t>INC000017129175</t>
  </si>
  <si>
    <t>INC000017130812</t>
  </si>
  <si>
    <t>INC000017130840</t>
  </si>
  <si>
    <t>INC000017128725</t>
  </si>
  <si>
    <t>INC000017128314</t>
  </si>
  <si>
    <t>INC000017130392</t>
  </si>
  <si>
    <t>INC000017127566</t>
  </si>
  <si>
    <t>INC000017127711</t>
  </si>
  <si>
    <t>RITM00001206487</t>
  </si>
  <si>
    <t>RITM00001201391</t>
  </si>
  <si>
    <t>RITM00001193551</t>
  </si>
  <si>
    <t>RITM00001204685</t>
  </si>
  <si>
    <t>INC000017139543</t>
  </si>
  <si>
    <t>INC000017140242</t>
  </si>
  <si>
    <t>RITM00001206166</t>
  </si>
  <si>
    <t>INC000017139942</t>
  </si>
  <si>
    <t>INC000017144897</t>
  </si>
  <si>
    <t>INC000017140588</t>
  </si>
  <si>
    <t>INC000017140471</t>
  </si>
  <si>
    <t>RITM00001206269</t>
  </si>
  <si>
    <t>INC000017141823</t>
  </si>
  <si>
    <t>RITM00001206345</t>
  </si>
  <si>
    <t>INC000016799654</t>
  </si>
  <si>
    <t>RITM00001205954</t>
  </si>
  <si>
    <t>INC000017141296</t>
  </si>
  <si>
    <t>INC000017141441</t>
  </si>
  <si>
    <t>INC000017144009</t>
  </si>
  <si>
    <t>RITM00001205316</t>
  </si>
  <si>
    <t>RITM00001205423</t>
  </si>
  <si>
    <t>INC000017140686</t>
  </si>
  <si>
    <t>INC000017141455</t>
  </si>
  <si>
    <t>RITM00001206408</t>
  </si>
  <si>
    <t>INC000017139488</t>
  </si>
  <si>
    <t>INC000017129229</t>
  </si>
  <si>
    <t>INC000017142936</t>
  </si>
  <si>
    <t>RITM00001206706</t>
  </si>
  <si>
    <t>RITM00001205861</t>
  </si>
  <si>
    <t>INC000017151119</t>
  </si>
  <si>
    <t>RITM00001201384</t>
  </si>
  <si>
    <t>RITM00001204283</t>
  </si>
  <si>
    <t>RITM00001204290</t>
  </si>
  <si>
    <t>RITM00001206813</t>
  </si>
  <si>
    <t>RITM00001207440</t>
  </si>
  <si>
    <t>INC000017132068</t>
  </si>
  <si>
    <t>INC000017152247</t>
  </si>
  <si>
    <t>RITM00001207413</t>
  </si>
  <si>
    <t>INC000017153072</t>
  </si>
  <si>
    <t>RITM00001205703</t>
  </si>
  <si>
    <t>INC000017153142</t>
  </si>
  <si>
    <t>RITM00001195402</t>
  </si>
  <si>
    <t>RITM00001207726</t>
  </si>
  <si>
    <t>RITM00001194781</t>
  </si>
  <si>
    <t>INC000017153312</t>
  </si>
  <si>
    <t>INC000017155428</t>
  </si>
  <si>
    <t>INC000017141643</t>
  </si>
  <si>
    <t>RITM00001207327</t>
  </si>
  <si>
    <t>INC000017141308</t>
  </si>
  <si>
    <t>RITM00001207665</t>
  </si>
  <si>
    <t>INC000017151359</t>
  </si>
  <si>
    <t>INC000017148140</t>
  </si>
  <si>
    <t>INC000017146379</t>
  </si>
  <si>
    <t>INC000017150802</t>
  </si>
  <si>
    <t>INC000017153233</t>
  </si>
  <si>
    <t>RITM00001207372</t>
  </si>
  <si>
    <t>RITM00001206898</t>
  </si>
  <si>
    <t>RITM00001207414</t>
  </si>
  <si>
    <t>INC000017133058</t>
  </si>
  <si>
    <t>RITM00001207689</t>
  </si>
  <si>
    <t>INC000017151779</t>
  </si>
  <si>
    <t>INC000017151040</t>
  </si>
  <si>
    <t>INC000017163536</t>
  </si>
  <si>
    <t>RITM00001209200</t>
  </si>
  <si>
    <t>RITM00001206635</t>
  </si>
  <si>
    <t>INC000017162851</t>
  </si>
  <si>
    <t>INC000017129424</t>
  </si>
  <si>
    <t>INC000017163851</t>
  </si>
  <si>
    <t>INC000017165168</t>
  </si>
  <si>
    <t>INC000017152848</t>
  </si>
  <si>
    <t>INC000017164023</t>
  </si>
  <si>
    <t>INC000017165499</t>
  </si>
  <si>
    <t>RITM00001202943</t>
  </si>
  <si>
    <t>RITM00001207720</t>
  </si>
  <si>
    <t>INC000017162895</t>
  </si>
  <si>
    <t>INC000017163796</t>
  </si>
  <si>
    <t>INC000017164904</t>
  </si>
  <si>
    <t>INC000017168509</t>
  </si>
  <si>
    <t>RITM00001208034</t>
  </si>
  <si>
    <t>INC000017169128</t>
  </si>
  <si>
    <t>INC000017166960</t>
  </si>
  <si>
    <t>INC000017168834</t>
  </si>
  <si>
    <t>RITM00001208391</t>
  </si>
  <si>
    <t>RITM00001209017</t>
  </si>
  <si>
    <t>RITM00001209218</t>
  </si>
  <si>
    <t>RITM00001208795</t>
  </si>
  <si>
    <t>RITM00001209095</t>
  </si>
  <si>
    <t>RITM00001207900</t>
  </si>
  <si>
    <t>INC000017163217</t>
  </si>
  <si>
    <t>RITM00001208059</t>
  </si>
  <si>
    <t>RITM00001208565</t>
  </si>
  <si>
    <t>INC000017009744</t>
  </si>
  <si>
    <t>INC000017176210</t>
  </si>
  <si>
    <t>INC000017174596</t>
  </si>
  <si>
    <t>INC000017175512</t>
  </si>
  <si>
    <t>INC000017175700</t>
  </si>
  <si>
    <t>INC000017144615</t>
  </si>
  <si>
    <t>INC000017175931</t>
  </si>
  <si>
    <t>RITM00001209099</t>
  </si>
  <si>
    <t>INC000017169172</t>
  </si>
  <si>
    <t>INC000017176212</t>
  </si>
  <si>
    <t>INC000017176350</t>
  </si>
  <si>
    <t>RITM00001210859</t>
  </si>
  <si>
    <t>INC000017178196</t>
  </si>
  <si>
    <t>INC000017163986</t>
  </si>
  <si>
    <t>INC000017178344</t>
  </si>
  <si>
    <t>INC000017176513</t>
  </si>
  <si>
    <t>RITM00001210548</t>
  </si>
  <si>
    <t>INC000017175033</t>
  </si>
  <si>
    <t>INC000017174928</t>
  </si>
  <si>
    <t>INC000017177222</t>
  </si>
  <si>
    <t>INC000017167619</t>
  </si>
  <si>
    <t>INC000017174831</t>
  </si>
  <si>
    <t>INC000017174419</t>
  </si>
  <si>
    <t>INC000017177496</t>
  </si>
  <si>
    <t>INC000017177896</t>
  </si>
  <si>
    <t>RITM00001193542</t>
  </si>
  <si>
    <t>RITM00001206238</t>
  </si>
  <si>
    <t>RITM00001210547</t>
  </si>
  <si>
    <t>RITM00001193537</t>
  </si>
  <si>
    <t>RITM00001210531</t>
  </si>
  <si>
    <t>INC000017204262</t>
  </si>
  <si>
    <t>RITM00001212812</t>
  </si>
  <si>
    <t>INC000017204483</t>
  </si>
  <si>
    <t>INC000017205083</t>
  </si>
  <si>
    <t>INC000017203208</t>
  </si>
  <si>
    <t>INC000017204561</t>
  </si>
  <si>
    <t>RITM00001212928</t>
  </si>
  <si>
    <t>RITM00001212927</t>
  </si>
  <si>
    <t>RITM00001212925</t>
  </si>
  <si>
    <t>RITM00001212929</t>
  </si>
  <si>
    <t>INC000017202034</t>
  </si>
  <si>
    <t>INC000017201998</t>
  </si>
  <si>
    <t>INC000017201984</t>
  </si>
  <si>
    <t>INC000017201958</t>
  </si>
  <si>
    <t>RITM00001204150</t>
  </si>
  <si>
    <t>RITM00001208381</t>
  </si>
  <si>
    <t>RITM00001207883</t>
  </si>
  <si>
    <t>RITM00001208008</t>
  </si>
  <si>
    <t>RITM00001206348</t>
  </si>
  <si>
    <t>RITM00001207692</t>
  </si>
  <si>
    <t>RITM00001206184</t>
  </si>
  <si>
    <t>RITM00001205872</t>
  </si>
  <si>
    <t>RITM00001203009</t>
  </si>
  <si>
    <t>RITM00001195389</t>
  </si>
  <si>
    <t>INC000017203866</t>
  </si>
  <si>
    <t>INC000017203975</t>
  </si>
  <si>
    <t>INC000017206162</t>
  </si>
  <si>
    <t>INC000017153002</t>
  </si>
  <si>
    <t>INC000017202722</t>
  </si>
  <si>
    <t>INC000017203816</t>
  </si>
  <si>
    <t>INC000017202627</t>
  </si>
  <si>
    <t>INC000017202457</t>
  </si>
  <si>
    <t>INC000017202168</t>
  </si>
  <si>
    <t>INC000017203230</t>
  </si>
  <si>
    <t>RITM00001212766</t>
  </si>
  <si>
    <t>INC000017205217</t>
  </si>
  <si>
    <t>RITM00001212302</t>
  </si>
  <si>
    <t>RITM00001212871</t>
  </si>
  <si>
    <t>RITM00001213373</t>
  </si>
  <si>
    <t>RITM00001210670</t>
  </si>
  <si>
    <t>RITM00001210665</t>
  </si>
  <si>
    <t>RITM00001210666</t>
  </si>
  <si>
    <t>RITM00001210662</t>
  </si>
  <si>
    <t>INC000017214246</t>
  </si>
  <si>
    <t>RITM00001208851</t>
  </si>
  <si>
    <t>RITM00001213036</t>
  </si>
  <si>
    <t>INC000017215204</t>
  </si>
  <si>
    <t>INC000017218789</t>
  </si>
  <si>
    <t>INC000017217769</t>
  </si>
  <si>
    <t>INC000017205125</t>
  </si>
  <si>
    <t>INC000017213530</t>
  </si>
  <si>
    <t>RITM00001213810</t>
  </si>
  <si>
    <t>INC000017215162</t>
  </si>
  <si>
    <t>INC000017218829</t>
  </si>
  <si>
    <t>INC000017215767</t>
  </si>
  <si>
    <t>INC000017215795</t>
  </si>
  <si>
    <t>INC000017214264</t>
  </si>
  <si>
    <t>RITM00001213904</t>
  </si>
  <si>
    <t>INC000017217877</t>
  </si>
  <si>
    <t>INC000017213718</t>
  </si>
  <si>
    <t>INC000017215018</t>
  </si>
  <si>
    <t>INC000017214800</t>
  </si>
  <si>
    <t>INC000017216927</t>
  </si>
  <si>
    <t>RITM00001214614</t>
  </si>
  <si>
    <t>INC000017219302</t>
  </si>
  <si>
    <t>RITM00001213008</t>
  </si>
  <si>
    <t>RITM00001213847</t>
  </si>
  <si>
    <t>RITM00001213949</t>
  </si>
  <si>
    <t>INC000017215192</t>
  </si>
  <si>
    <t>INC000017216356</t>
  </si>
  <si>
    <t>No realizado</t>
  </si>
  <si>
    <t>Cant Gestiones</t>
  </si>
  <si>
    <t>Realizado</t>
  </si>
  <si>
    <t>Total de gestiones</t>
  </si>
  <si>
    <t>% finalizado</t>
  </si>
  <si>
    <t>Cant Req</t>
  </si>
  <si>
    <t>Cant Inc</t>
  </si>
  <si>
    <t>Cantidad de gestiones</t>
  </si>
  <si>
    <t>Realizadas</t>
  </si>
  <si>
    <t>No realizadas</t>
  </si>
  <si>
    <t>% Realizados</t>
  </si>
  <si>
    <t>Alexis</t>
  </si>
  <si>
    <t>N° Gestiones</t>
  </si>
  <si>
    <t>Antonio</t>
  </si>
  <si>
    <t>1°</t>
  </si>
  <si>
    <t>Ricardo</t>
  </si>
  <si>
    <t>Brian</t>
  </si>
  <si>
    <t>2°</t>
  </si>
  <si>
    <t>Felipe</t>
  </si>
  <si>
    <t>Daniel</t>
  </si>
  <si>
    <t>Resolutividad</t>
  </si>
  <si>
    <t>Iann</t>
  </si>
  <si>
    <t xml:space="preserve">Jesus </t>
  </si>
  <si>
    <t>Joaquin</t>
  </si>
  <si>
    <t>Julio</t>
  </si>
  <si>
    <t>Luis</t>
  </si>
  <si>
    <t>José Montoya</t>
  </si>
  <si>
    <t>*diferencia corresponden a canceladas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</si>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</sst>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0" fillId="4" borderId="2" xfId="0" applyFill="1" applyBorder="1"/>
    <xf numFmtId="0" fontId="0" fillId="2" borderId="2" xfId="0" applyFill="1" applyBorder="1"/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/>
    </xf>
    <xf numFmtId="0" fontId="2" fillId="5" borderId="3" xfId="0" applyFont="1" applyFill="1" applyBorder="1"/>
    <xf numFmtId="0" fontId="0" fillId="6" borderId="3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8" borderId="3" xfId="0" applyFill="1" applyBorder="1"/>
    <xf numFmtId="0" fontId="0" fillId="9" borderId="3" xfId="0" applyFill="1" applyBorder="1"/>
    <xf numFmtId="0" fontId="0" fillId="0" borderId="3" xfId="0" applyBorder="1"/>
    <xf numFmtId="0" fontId="0" fillId="0" borderId="0" xfId="0" applyAlignment="1">
      <alignment horizontal="right"/>
    </xf>
    <xf numFmtId="0" fontId="0" fillId="10" borderId="0" xfId="0" applyFill="1"/>
    <xf numFmtId="0" fontId="0" fillId="11" borderId="0" xfId="0" applyFill="1"/>
    <xf numFmtId="0" fontId="0" fillId="9" borderId="0" xfId="0" applyFill="1"/>
  </cellXfs>
  <cellStyles count="2">
    <cellStyle name="Normal" xfId="0" builtinId="0"/>
    <cellStyle name="Porcentaje" xfId="1" builtinId="5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F1236220-7EB6-41D1-BADF-5BD95AE816A6}" autoFormatId="16" applyNumberFormats="0" applyBorderFormats="0" applyFontFormats="0" applyPatternFormats="0" applyAlignmentFormats="0" applyWidthHeightFormats="0">
  <queryTableRefresh nextId="292">
    <queryTableFields count="3">
      <queryTableField id="2" name="Recurso" tableColumnId="2"/>
      <queryTableField id="4" name="Estado de actividad" tableColumnId="4"/>
      <queryTableField id="25" name="ID Externo" tableColumnId="25"/>
    </queryTableFields>
    <queryTableDeletedFields count="37">
      <deletedField name="Source.Name"/>
      <deletedField name="OLD_ID Solicitud Arme 1"/>
      <deletedField name="OLD_Tipo Arme 2"/>
      <deletedField name="OLD_Código Material Arme 3"/>
      <deletedField name="OLD_Material Arme 4"/>
      <deletedField name="Cantidad Mat. Solicitados A5"/>
      <deletedField name="OLD_Tipo Arme 1"/>
      <deletedField name="OLD_Código Material Arme 2"/>
      <deletedField name="OLD_Material Arme 3"/>
      <deletedField name="Cantidad Mat. Solicitados A4"/>
      <deletedField name="Cantidad Mat. Pedidos A5"/>
      <deletedField name="Cód. Material Arme 1"/>
      <deletedField name="Cód. Material Arme 2"/>
      <deletedField name="Cód. Material Arme 3"/>
      <deletedField name="Cód. Material Arme 4"/>
      <deletedField name="Cód. Material Arme 5"/>
      <deletedField name="OLD_ID Solicitud Arme 2"/>
      <deletedField name="OLD_Tipo Arme 3"/>
      <deletedField name="OLD_Código Material Arme 4"/>
      <deletedField name="OLD_Material Arme 5"/>
      <deletedField name="Alertas de cumplimiento"/>
      <deletedField name="Estado de coordenadas"/>
      <deletedField name="Coordenada X"/>
      <deletedField name="Coordenada Y"/>
      <deletedField name="País"/>
      <deletedField name="Día antes"/>
      <deletedField name="Agente CECOM"/>
      <deletedField name="Fecha de Agendamiento "/>
      <deletedField name="Nombre Cliente"/>
      <deletedField name="Empresa Cliente"/>
      <deletedField name="Ubicación del Cliente"/>
      <deletedField name="Fecha Creación Ticket"/>
      <deletedField name="Descripción Detallada"/>
      <deletedField name="Motivo"/>
      <deletedField name="Resumen"/>
      <deletedField name="Notas del ticket"/>
      <deletedField name="Tipo del Ticke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8972B1-5FB8-48F8-B593-9037FE8428FE}" name="Septiembre" displayName="Septiembre" ref="A1:C992" tableType="queryTable" totalsRowShown="0">
  <autoFilter ref="A1:C992" xr:uid="{4CB3B86C-4EC3-4BB6-8491-702AC2D85E79}">
    <filterColumn colId="1">
      <filters>
        <filter val="finalizada"/>
        <filter val="no realizado"/>
      </filters>
    </filterColumn>
  </autoFilter>
  <sortState xmlns:xlrd2="http://schemas.microsoft.com/office/spreadsheetml/2017/richdata2" ref="A2:C992">
    <sortCondition ref="A1:A992"/>
  </sortState>
  <tableColumns count="3">
    <tableColumn id="2" xr3:uid="{AA0DE003-C37E-4F69-B996-C680244E5020}" uniqueName="2" name="Recurso" queryTableFieldId="2" dataDxfId="2"/>
    <tableColumn id="4" xr3:uid="{5C3E8F83-EBA2-4545-9939-511A7E301E7A}" uniqueName="4" name="Estado de actividad" queryTableFieldId="4" dataDxfId="1"/>
    <tableColumn id="25" xr3:uid="{34B1A572-086A-4C38-BB0B-357F02B9BEF4}" uniqueName="25" name="ID Externo" queryTableFieldId="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1AAF-9D3F-45A2-AF65-4EB5C4DF08FA}">
  <dimension ref="A1:K992"/>
  <sheetViews>
    <sheetView tabSelected="1" workbookViewId="0">
      <selection activeCell="L44" sqref="L44"/>
    </sheetView>
  </sheetViews>
  <sheetFormatPr baseColWidth="10" defaultRowHeight="15" x14ac:dyDescent="0.25"/>
  <cols>
    <col min="1" max="1" width="41.7109375" customWidth="1"/>
    <col min="2" max="2" width="20.42578125" bestFit="1" customWidth="1"/>
    <col min="3" max="3" width="17.42578125" bestFit="1" customWidth="1"/>
    <col min="4" max="5" width="20.85546875" bestFit="1" customWidth="1"/>
    <col min="6" max="6" width="21.42578125" customWidth="1"/>
    <col min="7" max="7" width="13.7109375" bestFit="1" customWidth="1"/>
    <col min="8" max="8" width="12.7109375" bestFit="1" customWidth="1"/>
    <col min="9" max="10" width="15.42578125" bestFit="1" customWidth="1"/>
    <col min="11" max="11" width="11.140625" bestFit="1" customWidth="1"/>
    <col min="12" max="12" width="17.42578125" bestFit="1" customWidth="1"/>
    <col min="13" max="13" width="18.42578125" bestFit="1" customWidth="1"/>
    <col min="14" max="14" width="44.140625" bestFit="1" customWidth="1"/>
    <col min="16" max="16" width="13.140625" bestFit="1" customWidth="1"/>
    <col min="17" max="17" width="29.5703125" bestFit="1" customWidth="1"/>
    <col min="18" max="18" width="60.5703125" bestFit="1" customWidth="1"/>
    <col min="19" max="19" width="17.28515625" bestFit="1" customWidth="1"/>
    <col min="20" max="20" width="20.85546875" bestFit="1" customWidth="1"/>
    <col min="21" max="22" width="18" bestFit="1" customWidth="1"/>
    <col min="23" max="23" width="19" bestFit="1" customWidth="1"/>
    <col min="24" max="24" width="31.42578125" bestFit="1" customWidth="1"/>
    <col min="25" max="25" width="21.7109375" bestFit="1" customWidth="1"/>
    <col min="26" max="26" width="9.5703125" bestFit="1" customWidth="1"/>
    <col min="27" max="27" width="18.28515625" bestFit="1" customWidth="1"/>
    <col min="28" max="28" width="16.28515625" bestFit="1" customWidth="1"/>
    <col min="29" max="29" width="38.5703125" bestFit="1" customWidth="1"/>
    <col min="30" max="30" width="21.140625" bestFit="1" customWidth="1"/>
    <col min="31" max="31" width="8.5703125" bestFit="1" customWidth="1"/>
    <col min="32" max="32" width="19.42578125" bestFit="1" customWidth="1"/>
    <col min="33" max="33" width="17.140625" bestFit="1" customWidth="1"/>
    <col min="34" max="34" width="23.5703125" bestFit="1" customWidth="1"/>
    <col min="35" max="35" width="23" bestFit="1" customWidth="1"/>
    <col min="36" max="36" width="30" bestFit="1" customWidth="1"/>
    <col min="37" max="37" width="20.140625" bestFit="1" customWidth="1"/>
    <col min="38" max="38" width="28.85546875" bestFit="1" customWidth="1"/>
    <col min="39" max="39" width="30.5703125" bestFit="1" customWidth="1"/>
    <col min="40" max="40" width="39.7109375" bestFit="1" customWidth="1"/>
    <col min="41" max="41" width="10.42578125" bestFit="1" customWidth="1"/>
    <col min="42" max="42" width="40.42578125" bestFit="1" customWidth="1"/>
    <col min="43" max="43" width="24.7109375" bestFit="1" customWidth="1"/>
    <col min="44" max="45" width="27.5703125" bestFit="1" customWidth="1"/>
    <col min="46" max="46" width="16.42578125" bestFit="1" customWidth="1"/>
    <col min="47" max="47" width="23.5703125" bestFit="1" customWidth="1"/>
    <col min="48" max="48" width="40.42578125" bestFit="1" customWidth="1"/>
    <col min="49" max="49" width="22.42578125" bestFit="1" customWidth="1"/>
    <col min="50" max="51" width="68.7109375" bestFit="1" customWidth="1"/>
    <col min="52" max="52" width="33.85546875" bestFit="1" customWidth="1"/>
    <col min="53" max="61" width="30" bestFit="1" customWidth="1"/>
    <col min="62" max="66" width="28.42578125" bestFit="1" customWidth="1"/>
    <col min="67" max="67" width="42.140625" bestFit="1" customWidth="1"/>
    <col min="68" max="68" width="19.5703125" bestFit="1" customWidth="1"/>
    <col min="69" max="69" width="22.42578125" bestFit="1" customWidth="1"/>
    <col min="70" max="71" width="18.5703125" bestFit="1" customWidth="1"/>
    <col min="72" max="72" width="26.85546875" bestFit="1" customWidth="1"/>
    <col min="73" max="73" width="37.140625" bestFit="1" customWidth="1"/>
    <col min="74" max="74" width="46.28515625" bestFit="1" customWidth="1"/>
    <col min="75" max="75" width="56.5703125" bestFit="1" customWidth="1"/>
    <col min="76" max="76" width="55.42578125" bestFit="1" customWidth="1"/>
    <col min="77" max="77" width="24.140625" bestFit="1" customWidth="1"/>
    <col min="78" max="78" width="29.7109375" bestFit="1" customWidth="1"/>
    <col min="79" max="79" width="10.140625" bestFit="1" customWidth="1"/>
    <col min="80" max="80" width="9" bestFit="1" customWidth="1"/>
    <col min="81" max="81" width="20.5703125" bestFit="1" customWidth="1"/>
    <col min="82" max="82" width="22.85546875" bestFit="1" customWidth="1"/>
    <col min="83" max="83" width="13.7109375" bestFit="1" customWidth="1"/>
    <col min="84" max="84" width="20.42578125" bestFit="1" customWidth="1"/>
    <col min="85" max="85" width="16.85546875" bestFit="1" customWidth="1"/>
    <col min="86" max="86" width="19.140625" bestFit="1" customWidth="1"/>
    <col min="87" max="87" width="25.28515625" bestFit="1" customWidth="1"/>
    <col min="88" max="88" width="21.28515625" bestFit="1" customWidth="1"/>
    <col min="89" max="89" width="11.5703125" bestFit="1" customWidth="1"/>
    <col min="90" max="90" width="16.5703125" bestFit="1" customWidth="1"/>
    <col min="91" max="91" width="12.5703125" bestFit="1" customWidth="1"/>
    <col min="92" max="96" width="17.5703125" bestFit="1" customWidth="1"/>
    <col min="97" max="101" width="13.85546875" bestFit="1" customWidth="1"/>
    <col min="102" max="102" width="20.28515625" bestFit="1" customWidth="1"/>
    <col min="103" max="103" width="38.85546875" bestFit="1" customWidth="1"/>
    <col min="104" max="104" width="68.7109375" bestFit="1" customWidth="1"/>
    <col min="105" max="105" width="12.5703125" bestFit="1" customWidth="1"/>
    <col min="106" max="110" width="28.140625" bestFit="1" customWidth="1"/>
    <col min="111" max="111" width="20.85546875" bestFit="1" customWidth="1"/>
    <col min="112" max="112" width="24.85546875" bestFit="1" customWidth="1"/>
    <col min="113" max="113" width="18.5703125" bestFit="1" customWidth="1"/>
    <col min="114" max="114" width="29.140625" bestFit="1" customWidth="1"/>
    <col min="115" max="115" width="19.140625" bestFit="1" customWidth="1"/>
    <col min="116" max="116" width="16.7109375" bestFit="1" customWidth="1"/>
    <col min="117" max="117" width="22" bestFit="1" customWidth="1"/>
    <col min="118" max="118" width="23.42578125" bestFit="1" customWidth="1"/>
    <col min="119" max="119" width="9.42578125" bestFit="1" customWidth="1"/>
    <col min="120" max="120" width="16.7109375" bestFit="1" customWidth="1"/>
    <col min="121" max="121" width="19.5703125" bestFit="1" customWidth="1"/>
    <col min="122" max="122" width="29.5703125" bestFit="1" customWidth="1"/>
    <col min="124" max="124" width="21.85546875" bestFit="1" customWidth="1"/>
    <col min="125" max="125" width="22.28515625" bestFit="1" customWidth="1"/>
    <col min="126" max="126" width="28.85546875" bestFit="1" customWidth="1"/>
    <col min="127" max="127" width="26.28515625" bestFit="1" customWidth="1"/>
    <col min="128" max="128" width="20.85546875" bestFit="1" customWidth="1"/>
    <col min="129" max="129" width="12.5703125" bestFit="1" customWidth="1"/>
    <col min="130" max="134" width="19.140625" bestFit="1" customWidth="1"/>
    <col min="135" max="139" width="21.5703125" bestFit="1" customWidth="1"/>
    <col min="140" max="140" width="22.5703125" bestFit="1" customWidth="1"/>
    <col min="141" max="141" width="48" bestFit="1" customWidth="1"/>
    <col min="142" max="142" width="21.85546875" bestFit="1" customWidth="1"/>
    <col min="143" max="143" width="27.28515625" bestFit="1" customWidth="1"/>
    <col min="144" max="144" width="14.7109375" bestFit="1" customWidth="1"/>
    <col min="145" max="149" width="20.140625" bestFit="1" customWidth="1"/>
    <col min="150" max="150" width="28.85546875" bestFit="1" customWidth="1"/>
    <col min="151" max="151" width="26.28515625" bestFit="1" customWidth="1"/>
    <col min="152" max="152" width="20.85546875" bestFit="1" customWidth="1"/>
    <col min="153" max="153" width="24.85546875" bestFit="1" customWidth="1"/>
    <col min="154" max="154" width="26.28515625" bestFit="1" customWidth="1"/>
    <col min="155" max="155" width="20.85546875" bestFit="1" customWidth="1"/>
    <col min="156" max="156" width="24.85546875" bestFit="1" customWidth="1"/>
    <col min="157" max="157" width="18.5703125" bestFit="1" customWidth="1"/>
    <col min="158" max="158" width="12.28515625" bestFit="1" customWidth="1"/>
    <col min="159" max="159" width="14.85546875" bestFit="1" customWidth="1"/>
    <col min="160" max="164" width="38.140625" bestFit="1" customWidth="1"/>
    <col min="165" max="169" width="29.42578125" bestFit="1" customWidth="1"/>
    <col min="170" max="174" width="27.85546875" bestFit="1" customWidth="1"/>
    <col min="175" max="175" width="29.5703125" bestFit="1" customWidth="1"/>
    <col min="176" max="176" width="29.140625" bestFit="1" customWidth="1"/>
    <col min="177" max="177" width="22.28515625" bestFit="1" customWidth="1"/>
    <col min="178" max="178" width="28.85546875" bestFit="1" customWidth="1"/>
    <col min="179" max="179" width="26.28515625" bestFit="1" customWidth="1"/>
    <col min="180" max="180" width="20.85546875" bestFit="1" customWidth="1"/>
    <col min="181" max="181" width="19.28515625" bestFit="1" customWidth="1"/>
    <col min="182" max="182" width="21" bestFit="1" customWidth="1"/>
    <col min="183" max="183" width="68.7109375" bestFit="1" customWidth="1"/>
    <col min="184" max="184" width="10.85546875" bestFit="1" customWidth="1"/>
    <col min="185" max="185" width="68.7109375" bestFit="1" customWidth="1"/>
    <col min="186" max="186" width="18.140625" bestFit="1" customWidth="1"/>
    <col min="187" max="187" width="16.140625" bestFit="1" customWidth="1"/>
    <col min="188" max="188" width="26.28515625" bestFit="1" customWidth="1"/>
    <col min="189" max="189" width="35.5703125" bestFit="1" customWidth="1"/>
    <col min="190" max="190" width="34.140625" bestFit="1" customWidth="1"/>
    <col min="191" max="191" width="17.28515625" bestFit="1" customWidth="1"/>
    <col min="192" max="192" width="11.140625" bestFit="1" customWidth="1"/>
    <col min="193" max="193" width="42" bestFit="1" customWidth="1"/>
    <col min="194" max="194" width="22" bestFit="1" customWidth="1"/>
    <col min="195" max="195" width="23" bestFit="1" customWidth="1"/>
    <col min="196" max="196" width="31" bestFit="1" customWidth="1"/>
    <col min="197" max="197" width="9.28515625" bestFit="1" customWidth="1"/>
    <col min="198" max="198" width="20.5703125" bestFit="1" customWidth="1"/>
    <col min="199" max="199" width="23" bestFit="1" customWidth="1"/>
    <col min="200" max="200" width="33.85546875" bestFit="1" customWidth="1"/>
    <col min="201" max="201" width="19.5703125" bestFit="1" customWidth="1"/>
    <col min="202" max="202" width="25" bestFit="1" customWidth="1"/>
    <col min="203" max="203" width="19.28515625" bestFit="1" customWidth="1"/>
    <col min="204" max="204" width="21.85546875" bestFit="1" customWidth="1"/>
    <col min="205" max="207" width="43.140625" bestFit="1" customWidth="1"/>
    <col min="208" max="212" width="8.7109375" bestFit="1" customWidth="1"/>
    <col min="213" max="213" width="15.42578125" bestFit="1" customWidth="1"/>
    <col min="214" max="214" width="12" bestFit="1" customWidth="1"/>
    <col min="215" max="219" width="25.85546875" bestFit="1" customWidth="1"/>
    <col min="220" max="220" width="20.5703125" bestFit="1" customWidth="1"/>
    <col min="221" max="221" width="21.42578125" bestFit="1" customWidth="1"/>
    <col min="222" max="222" width="23.28515625" bestFit="1" customWidth="1"/>
    <col min="223" max="223" width="24" bestFit="1" customWidth="1"/>
    <col min="224" max="224" width="42.7109375" bestFit="1" customWidth="1"/>
    <col min="225" max="225" width="22.42578125" bestFit="1" customWidth="1"/>
    <col min="226" max="226" width="34.7109375" bestFit="1" customWidth="1"/>
    <col min="227" max="227" width="18.5703125" bestFit="1" customWidth="1"/>
    <col min="228" max="228" width="21.28515625" bestFit="1" customWidth="1"/>
    <col min="229" max="229" width="21.5703125" bestFit="1" customWidth="1"/>
    <col min="230" max="230" width="14.140625" bestFit="1" customWidth="1"/>
    <col min="231" max="231" width="13.5703125" bestFit="1" customWidth="1"/>
    <col min="232" max="232" width="14.28515625" bestFit="1" customWidth="1"/>
    <col min="233" max="233" width="24.5703125" bestFit="1" customWidth="1"/>
    <col min="234" max="237" width="24.140625" bestFit="1" customWidth="1"/>
    <col min="238" max="238" width="20.5703125" bestFit="1" customWidth="1"/>
    <col min="239" max="239" width="22.140625" bestFit="1" customWidth="1"/>
    <col min="240" max="244" width="20.42578125" bestFit="1" customWidth="1"/>
    <col min="245" max="249" width="28.7109375" bestFit="1" customWidth="1"/>
    <col min="250" max="250" width="2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hidden="1" x14ac:dyDescent="0.25">
      <c r="A2" t="s">
        <v>3</v>
      </c>
      <c r="B2" t="s">
        <v>4</v>
      </c>
      <c r="C2" t="s">
        <v>5</v>
      </c>
    </row>
    <row r="3" spans="1:3" hidden="1" x14ac:dyDescent="0.25">
      <c r="A3" t="s">
        <v>3</v>
      </c>
      <c r="B3" t="s">
        <v>4</v>
      </c>
      <c r="C3" t="s">
        <v>6</v>
      </c>
    </row>
    <row r="4" spans="1:3" hidden="1" x14ac:dyDescent="0.25">
      <c r="A4" t="s">
        <v>3</v>
      </c>
      <c r="B4" t="s">
        <v>4</v>
      </c>
      <c r="C4" t="s">
        <v>158</v>
      </c>
    </row>
    <row r="5" spans="1:3" hidden="1" x14ac:dyDescent="0.25">
      <c r="A5" t="s">
        <v>3</v>
      </c>
      <c r="B5" t="s">
        <v>4</v>
      </c>
      <c r="C5" t="s">
        <v>159</v>
      </c>
    </row>
    <row r="6" spans="1:3" hidden="1" x14ac:dyDescent="0.25">
      <c r="A6" t="s">
        <v>3</v>
      </c>
      <c r="B6" t="s">
        <v>4</v>
      </c>
      <c r="C6" t="s">
        <v>189</v>
      </c>
    </row>
    <row r="7" spans="1:3" hidden="1" x14ac:dyDescent="0.25">
      <c r="A7" t="s">
        <v>3</v>
      </c>
      <c r="B7" t="s">
        <v>4</v>
      </c>
      <c r="C7" t="s">
        <v>190</v>
      </c>
    </row>
    <row r="8" spans="1:3" hidden="1" x14ac:dyDescent="0.25">
      <c r="A8" t="s">
        <v>3</v>
      </c>
      <c r="B8" t="s">
        <v>4</v>
      </c>
      <c r="C8" t="s">
        <v>242</v>
      </c>
    </row>
    <row r="9" spans="1:3" hidden="1" x14ac:dyDescent="0.25">
      <c r="A9" t="s">
        <v>3</v>
      </c>
      <c r="B9" t="s">
        <v>4</v>
      </c>
      <c r="C9" t="s">
        <v>287</v>
      </c>
    </row>
    <row r="10" spans="1:3" hidden="1" x14ac:dyDescent="0.25">
      <c r="A10" t="s">
        <v>3</v>
      </c>
      <c r="B10" t="s">
        <v>4</v>
      </c>
      <c r="C10" t="s">
        <v>182</v>
      </c>
    </row>
    <row r="11" spans="1:3" hidden="1" x14ac:dyDescent="0.25">
      <c r="A11" t="s">
        <v>3</v>
      </c>
      <c r="B11" t="s">
        <v>4</v>
      </c>
      <c r="C11" t="s">
        <v>476</v>
      </c>
    </row>
    <row r="12" spans="1:3" hidden="1" x14ac:dyDescent="0.25">
      <c r="A12" t="s">
        <v>3</v>
      </c>
      <c r="B12" t="s">
        <v>4</v>
      </c>
      <c r="C12" t="s">
        <v>475</v>
      </c>
    </row>
    <row r="13" spans="1:3" hidden="1" x14ac:dyDescent="0.25">
      <c r="A13" t="s">
        <v>3</v>
      </c>
      <c r="B13" t="s">
        <v>4</v>
      </c>
      <c r="C13" t="s">
        <v>485</v>
      </c>
    </row>
    <row r="14" spans="1:3" hidden="1" x14ac:dyDescent="0.25">
      <c r="A14" t="s">
        <v>3</v>
      </c>
      <c r="B14" t="s">
        <v>4</v>
      </c>
      <c r="C14" t="s">
        <v>549</v>
      </c>
    </row>
    <row r="15" spans="1:3" hidden="1" x14ac:dyDescent="0.25">
      <c r="A15" t="s">
        <v>3</v>
      </c>
      <c r="B15" t="s">
        <v>4</v>
      </c>
      <c r="C15" t="s">
        <v>578</v>
      </c>
    </row>
    <row r="16" spans="1:3" hidden="1" x14ac:dyDescent="0.25">
      <c r="A16" t="s">
        <v>3</v>
      </c>
      <c r="B16" t="s">
        <v>4</v>
      </c>
      <c r="C16" t="s">
        <v>587</v>
      </c>
    </row>
    <row r="17" spans="1:11" x14ac:dyDescent="0.25">
      <c r="A17" t="s">
        <v>7</v>
      </c>
      <c r="B17" t="s">
        <v>8</v>
      </c>
      <c r="C17" t="s">
        <v>9</v>
      </c>
    </row>
    <row r="18" spans="1:11" x14ac:dyDescent="0.25">
      <c r="A18" t="s">
        <v>7</v>
      </c>
      <c r="B18" t="s">
        <v>8</v>
      </c>
      <c r="C18" t="s">
        <v>10</v>
      </c>
    </row>
    <row r="19" spans="1:11" x14ac:dyDescent="0.25">
      <c r="A19" t="s">
        <v>7</v>
      </c>
      <c r="B19" t="s">
        <v>8</v>
      </c>
      <c r="C19" t="s">
        <v>11</v>
      </c>
    </row>
    <row r="20" spans="1:11" x14ac:dyDescent="0.25">
      <c r="A20" t="s">
        <v>7</v>
      </c>
      <c r="B20" t="s">
        <v>8</v>
      </c>
      <c r="C20" t="s">
        <v>12</v>
      </c>
    </row>
    <row r="21" spans="1:11" x14ac:dyDescent="0.25">
      <c r="A21" t="s">
        <v>7</v>
      </c>
      <c r="B21" t="s">
        <v>8</v>
      </c>
      <c r="C21" t="s">
        <v>13</v>
      </c>
    </row>
    <row r="22" spans="1:11" x14ac:dyDescent="0.25">
      <c r="A22" t="s">
        <v>7</v>
      </c>
      <c r="B22" t="s">
        <v>8</v>
      </c>
      <c r="C22" t="s">
        <v>14</v>
      </c>
    </row>
    <row r="23" spans="1:11" x14ac:dyDescent="0.25">
      <c r="A23" t="s">
        <v>7</v>
      </c>
      <c r="B23" t="s">
        <v>8</v>
      </c>
      <c r="C23" t="s">
        <v>15</v>
      </c>
    </row>
    <row r="24" spans="1:11" x14ac:dyDescent="0.25">
      <c r="A24" t="s">
        <v>7</v>
      </c>
      <c r="B24" t="s">
        <v>8</v>
      </c>
      <c r="C24" t="s">
        <v>16</v>
      </c>
      <c r="E24" s="11" t="s">
        <v>768</v>
      </c>
      <c r="F24" s="12" t="s">
        <v>747</v>
      </c>
      <c r="G24" s="13" t="s">
        <v>748</v>
      </c>
      <c r="H24" s="12" t="s">
        <v>749</v>
      </c>
      <c r="I24" s="13" t="s">
        <v>750</v>
      </c>
    </row>
    <row r="25" spans="1:11" x14ac:dyDescent="0.25">
      <c r="A25" t="s">
        <v>7</v>
      </c>
      <c r="B25" t="s">
        <v>8</v>
      </c>
      <c r="C25" t="s">
        <v>17</v>
      </c>
      <c r="E25" s="14" t="s">
        <v>751</v>
      </c>
      <c r="F25" s="14">
        <f>COUNTIF(A17:A152,"*Alexis*")</f>
        <v>136</v>
      </c>
      <c r="G25" s="14">
        <f>COUNTIF(B17:B152,"finalizada")</f>
        <v>86</v>
      </c>
      <c r="H25" s="14">
        <f>COUNTIF(B17:B152,"no realizado")</f>
        <v>50</v>
      </c>
      <c r="I25" s="14">
        <v>79.5</v>
      </c>
      <c r="K25" t="s">
        <v>752</v>
      </c>
    </row>
    <row r="26" spans="1:11" x14ac:dyDescent="0.25">
      <c r="A26" t="s">
        <v>7</v>
      </c>
      <c r="B26" t="s">
        <v>8</v>
      </c>
      <c r="C26" t="s">
        <v>18</v>
      </c>
      <c r="E26" s="15" t="s">
        <v>753</v>
      </c>
      <c r="F26" s="16">
        <f>COUNTIF(A153:A249,"*Antonio*")</f>
        <v>97</v>
      </c>
      <c r="G26" s="16">
        <f>COUNTIF(B153:B249,"finalizada")</f>
        <v>58</v>
      </c>
      <c r="H26" s="16">
        <f>COUNTIF(B153:B249,"no realizado")</f>
        <v>39</v>
      </c>
      <c r="I26" s="16">
        <v>77.599999999999994</v>
      </c>
      <c r="J26" s="17" t="s">
        <v>754</v>
      </c>
      <c r="K26" s="18" t="s">
        <v>758</v>
      </c>
    </row>
    <row r="27" spans="1:11" x14ac:dyDescent="0.25">
      <c r="A27" t="s">
        <v>7</v>
      </c>
      <c r="B27" t="s">
        <v>19</v>
      </c>
      <c r="C27" t="s">
        <v>20</v>
      </c>
      <c r="E27" s="15" t="s">
        <v>756</v>
      </c>
      <c r="F27" s="16">
        <f>COUNTIF(A253:A368,"*Brian*")</f>
        <v>116</v>
      </c>
      <c r="G27" s="16">
        <f>COUNTIF(B253:B368,"finalizada")</f>
        <v>61</v>
      </c>
      <c r="H27" s="16">
        <f>COUNTIF(B253:B368,"no realizado")</f>
        <v>46</v>
      </c>
      <c r="I27" s="16">
        <v>88.6</v>
      </c>
      <c r="J27" s="17" t="s">
        <v>757</v>
      </c>
      <c r="K27" s="19" t="s">
        <v>756</v>
      </c>
    </row>
    <row r="28" spans="1:11" x14ac:dyDescent="0.25">
      <c r="A28" t="s">
        <v>7</v>
      </c>
      <c r="B28" t="s">
        <v>19</v>
      </c>
      <c r="C28" t="s">
        <v>21</v>
      </c>
      <c r="E28" s="15" t="s">
        <v>759</v>
      </c>
      <c r="F28" s="16"/>
      <c r="G28" s="16">
        <v>0</v>
      </c>
      <c r="H28" s="16">
        <v>0</v>
      </c>
      <c r="I28" s="16">
        <v>0</v>
      </c>
    </row>
    <row r="29" spans="1:11" x14ac:dyDescent="0.25">
      <c r="A29" t="s">
        <v>7</v>
      </c>
      <c r="B29" t="s">
        <v>19</v>
      </c>
      <c r="C29" t="s">
        <v>22</v>
      </c>
      <c r="E29" s="15" t="s">
        <v>758</v>
      </c>
      <c r="F29" s="16">
        <f>COUNTIF(A402:A532,"*Felipe*")</f>
        <v>131</v>
      </c>
      <c r="G29" s="16">
        <f>COUNTIF(B402:B532,"finalizada")</f>
        <v>107</v>
      </c>
      <c r="H29" s="16">
        <f>COUNTIF(B402:B532,"no realizado")</f>
        <v>23</v>
      </c>
      <c r="I29" s="16">
        <v>73.5</v>
      </c>
      <c r="K29" t="s">
        <v>760</v>
      </c>
    </row>
    <row r="30" spans="1:11" x14ac:dyDescent="0.25">
      <c r="A30" t="s">
        <v>7</v>
      </c>
      <c r="B30" t="s">
        <v>19</v>
      </c>
      <c r="C30" t="s">
        <v>23</v>
      </c>
      <c r="E30" s="15" t="s">
        <v>761</v>
      </c>
      <c r="F30" s="16">
        <f>COUNTIF(A533:A599,"Ian Corrales Riquelme")</f>
        <v>67</v>
      </c>
      <c r="G30" s="16">
        <f>COUNTIF(B533:B599,"finalizada")</f>
        <v>43</v>
      </c>
      <c r="H30" s="16">
        <f>COUNTIF(B533:B599,"no realizado")</f>
        <v>24</v>
      </c>
      <c r="I30" s="16">
        <v>66.599999999999994</v>
      </c>
      <c r="J30" s="17" t="s">
        <v>754</v>
      </c>
      <c r="K30" s="18" t="s">
        <v>756</v>
      </c>
    </row>
    <row r="31" spans="1:11" x14ac:dyDescent="0.25">
      <c r="A31" t="s">
        <v>7</v>
      </c>
      <c r="B31" t="s">
        <v>19</v>
      </c>
      <c r="C31" t="s">
        <v>24</v>
      </c>
      <c r="E31" s="14" t="s">
        <v>762</v>
      </c>
      <c r="F31" s="14">
        <f>COUNTIF(A600:A662,"*Jesus*")</f>
        <v>63</v>
      </c>
      <c r="G31" s="14">
        <f>COUNTIF(B600:B662,"finalizada")</f>
        <v>45</v>
      </c>
      <c r="H31" s="14">
        <f>COUNTIF(B600:B662,"no realizado")</f>
        <v>9</v>
      </c>
      <c r="I31" s="14">
        <v>86</v>
      </c>
      <c r="J31" s="17" t="s">
        <v>757</v>
      </c>
      <c r="K31" s="19" t="s">
        <v>764</v>
      </c>
    </row>
    <row r="32" spans="1:11" x14ac:dyDescent="0.25">
      <c r="A32" t="s">
        <v>7</v>
      </c>
      <c r="B32" t="s">
        <v>19</v>
      </c>
      <c r="C32" t="s">
        <v>25</v>
      </c>
      <c r="E32" s="15" t="s">
        <v>763</v>
      </c>
      <c r="F32" s="16">
        <f>COUNTIF(A663:A759,"*Joaquin*")</f>
        <v>97</v>
      </c>
      <c r="G32" s="16">
        <f>COUNTIF(B663:B759,"finalizada")</f>
        <v>59</v>
      </c>
      <c r="H32" s="16">
        <f>COUNTIF(B663:B759,"no realizado")</f>
        <v>37</v>
      </c>
      <c r="I32" s="16">
        <v>72.2</v>
      </c>
    </row>
    <row r="33" spans="1:9" x14ac:dyDescent="0.25">
      <c r="A33" t="s">
        <v>7</v>
      </c>
      <c r="B33" t="s">
        <v>19</v>
      </c>
      <c r="C33" t="s">
        <v>26</v>
      </c>
      <c r="E33" s="15" t="s">
        <v>764</v>
      </c>
      <c r="F33" s="16">
        <f>COUNTIF(A770:A842,"*Julio*")</f>
        <v>73</v>
      </c>
      <c r="G33" s="16">
        <f>COUNTIF(B770:B842,"finalizada")</f>
        <v>45</v>
      </c>
      <c r="H33" s="16">
        <f>COUNTIF(B770:B842,"no realizado")</f>
        <v>27</v>
      </c>
      <c r="I33" s="16">
        <v>87.5</v>
      </c>
    </row>
    <row r="34" spans="1:9" x14ac:dyDescent="0.25">
      <c r="A34" t="s">
        <v>7</v>
      </c>
      <c r="B34" t="s">
        <v>19</v>
      </c>
      <c r="C34" t="s">
        <v>27</v>
      </c>
      <c r="E34" s="15" t="s">
        <v>765</v>
      </c>
      <c r="F34" s="16">
        <f>COUNTIF(A843:A949,"*Luis*")</f>
        <v>107</v>
      </c>
      <c r="G34" s="16">
        <f>COUNTIF(B843:B949,"finalizada")</f>
        <v>69</v>
      </c>
      <c r="H34" s="16">
        <f>COUNTIF(B843:B949,"no realizado")</f>
        <v>37</v>
      </c>
      <c r="I34" s="16">
        <v>72.400000000000006</v>
      </c>
    </row>
    <row r="35" spans="1:9" x14ac:dyDescent="0.25">
      <c r="A35" t="s">
        <v>7</v>
      </c>
      <c r="B35" t="s">
        <v>19</v>
      </c>
      <c r="C35" t="s">
        <v>28</v>
      </c>
      <c r="E35" s="15" t="s">
        <v>755</v>
      </c>
      <c r="F35" s="16">
        <f>COUNTIF(A954:A992,"*Ricardo*")</f>
        <v>39</v>
      </c>
      <c r="G35" s="16">
        <f>COUNTIF(B954:B992,"finalizada")</f>
        <v>18</v>
      </c>
      <c r="H35" s="16">
        <f>COUNTIF(B954:B992,"no realizado")</f>
        <v>21</v>
      </c>
      <c r="I35" s="16">
        <v>65</v>
      </c>
    </row>
    <row r="36" spans="1:9" x14ac:dyDescent="0.25">
      <c r="A36" t="s">
        <v>7</v>
      </c>
      <c r="B36" t="s">
        <v>19</v>
      </c>
      <c r="C36" t="s">
        <v>29</v>
      </c>
    </row>
    <row r="37" spans="1:9" x14ac:dyDescent="0.25">
      <c r="A37" t="s">
        <v>7</v>
      </c>
      <c r="B37" t="s">
        <v>8</v>
      </c>
      <c r="C37" t="s">
        <v>30</v>
      </c>
      <c r="E37" s="20" t="s">
        <v>766</v>
      </c>
      <c r="F37">
        <v>9</v>
      </c>
      <c r="G37">
        <f>COUNTIF(B760:B769,"finalizada")</f>
        <v>9</v>
      </c>
      <c r="H37">
        <v>0</v>
      </c>
      <c r="I37">
        <v>100</v>
      </c>
    </row>
    <row r="38" spans="1:9" x14ac:dyDescent="0.25">
      <c r="A38" t="s">
        <v>7</v>
      </c>
      <c r="B38" t="s">
        <v>19</v>
      </c>
      <c r="C38" t="s">
        <v>31</v>
      </c>
    </row>
    <row r="39" spans="1:9" x14ac:dyDescent="0.25">
      <c r="A39" t="s">
        <v>7</v>
      </c>
      <c r="B39" t="s">
        <v>8</v>
      </c>
      <c r="C39" t="s">
        <v>92</v>
      </c>
    </row>
    <row r="40" spans="1:9" x14ac:dyDescent="0.25">
      <c r="A40" t="s">
        <v>7</v>
      </c>
      <c r="B40" t="s">
        <v>8</v>
      </c>
      <c r="C40" t="s">
        <v>93</v>
      </c>
      <c r="F40" t="s">
        <v>767</v>
      </c>
    </row>
    <row r="41" spans="1:9" x14ac:dyDescent="0.25">
      <c r="A41" t="s">
        <v>7</v>
      </c>
      <c r="B41" t="s">
        <v>19</v>
      </c>
      <c r="C41" t="s">
        <v>82</v>
      </c>
    </row>
    <row r="42" spans="1:9" x14ac:dyDescent="0.25">
      <c r="A42" t="s">
        <v>7</v>
      </c>
      <c r="B42" t="s">
        <v>19</v>
      </c>
      <c r="C42" t="s">
        <v>94</v>
      </c>
    </row>
    <row r="43" spans="1:9" x14ac:dyDescent="0.25">
      <c r="A43" t="s">
        <v>7</v>
      </c>
      <c r="B43" t="s">
        <v>8</v>
      </c>
      <c r="C43" t="s">
        <v>16</v>
      </c>
    </row>
    <row r="44" spans="1:9" x14ac:dyDescent="0.25">
      <c r="A44" t="s">
        <v>7</v>
      </c>
      <c r="B44" t="s">
        <v>8</v>
      </c>
      <c r="C44" t="s">
        <v>17</v>
      </c>
    </row>
    <row r="45" spans="1:9" x14ac:dyDescent="0.25">
      <c r="A45" t="s">
        <v>7</v>
      </c>
      <c r="B45" t="s">
        <v>19</v>
      </c>
      <c r="C45" t="s">
        <v>15</v>
      </c>
    </row>
    <row r="46" spans="1:9" x14ac:dyDescent="0.25">
      <c r="A46" t="s">
        <v>7</v>
      </c>
      <c r="B46" t="s">
        <v>8</v>
      </c>
      <c r="C46" t="s">
        <v>30</v>
      </c>
    </row>
    <row r="47" spans="1:9" x14ac:dyDescent="0.25">
      <c r="A47" t="s">
        <v>7</v>
      </c>
      <c r="B47" t="s">
        <v>19</v>
      </c>
      <c r="C47" t="s">
        <v>126</v>
      </c>
    </row>
    <row r="48" spans="1:9" x14ac:dyDescent="0.25">
      <c r="A48" t="s">
        <v>7</v>
      </c>
      <c r="B48" t="s">
        <v>8</v>
      </c>
      <c r="C48" t="s">
        <v>16</v>
      </c>
    </row>
    <row r="49" spans="1:3" x14ac:dyDescent="0.25">
      <c r="A49" t="s">
        <v>7</v>
      </c>
      <c r="B49" t="s">
        <v>8</v>
      </c>
      <c r="C49" t="s">
        <v>17</v>
      </c>
    </row>
    <row r="50" spans="1:3" x14ac:dyDescent="0.25">
      <c r="A50" t="s">
        <v>7</v>
      </c>
      <c r="B50" t="s">
        <v>8</v>
      </c>
      <c r="C50" t="s">
        <v>18</v>
      </c>
    </row>
    <row r="51" spans="1:3" x14ac:dyDescent="0.25">
      <c r="A51" t="s">
        <v>7</v>
      </c>
      <c r="B51" t="s">
        <v>8</v>
      </c>
      <c r="C51" t="s">
        <v>63</v>
      </c>
    </row>
    <row r="52" spans="1:3" x14ac:dyDescent="0.25">
      <c r="A52" t="s">
        <v>7</v>
      </c>
      <c r="B52" t="s">
        <v>19</v>
      </c>
      <c r="C52" t="s">
        <v>127</v>
      </c>
    </row>
    <row r="53" spans="1:3" x14ac:dyDescent="0.25">
      <c r="A53" t="s">
        <v>7</v>
      </c>
      <c r="B53" t="s">
        <v>19</v>
      </c>
      <c r="C53" t="s">
        <v>160</v>
      </c>
    </row>
    <row r="54" spans="1:3" x14ac:dyDescent="0.25">
      <c r="A54" t="s">
        <v>7</v>
      </c>
      <c r="B54" t="s">
        <v>19</v>
      </c>
      <c r="C54" t="s">
        <v>18</v>
      </c>
    </row>
    <row r="55" spans="1:3" x14ac:dyDescent="0.25">
      <c r="A55" t="s">
        <v>7</v>
      </c>
      <c r="B55" t="s">
        <v>19</v>
      </c>
      <c r="C55" t="s">
        <v>17</v>
      </c>
    </row>
    <row r="56" spans="1:3" x14ac:dyDescent="0.25">
      <c r="A56" t="s">
        <v>7</v>
      </c>
      <c r="B56" t="s">
        <v>19</v>
      </c>
      <c r="C56" t="s">
        <v>161</v>
      </c>
    </row>
    <row r="57" spans="1:3" x14ac:dyDescent="0.25">
      <c r="A57" t="s">
        <v>7</v>
      </c>
      <c r="B57" t="s">
        <v>8</v>
      </c>
      <c r="C57" t="s">
        <v>16</v>
      </c>
    </row>
    <row r="58" spans="1:3" x14ac:dyDescent="0.25">
      <c r="A58" t="s">
        <v>7</v>
      </c>
      <c r="B58" t="s">
        <v>8</v>
      </c>
      <c r="C58" t="s">
        <v>162</v>
      </c>
    </row>
    <row r="59" spans="1:3" x14ac:dyDescent="0.25">
      <c r="A59" t="s">
        <v>7</v>
      </c>
      <c r="B59" t="s">
        <v>8</v>
      </c>
      <c r="C59" t="s">
        <v>163</v>
      </c>
    </row>
    <row r="60" spans="1:3" x14ac:dyDescent="0.25">
      <c r="A60" t="s">
        <v>7</v>
      </c>
      <c r="B60" t="s">
        <v>8</v>
      </c>
      <c r="C60" t="s">
        <v>123</v>
      </c>
    </row>
    <row r="61" spans="1:3" x14ac:dyDescent="0.25">
      <c r="A61" t="s">
        <v>7</v>
      </c>
      <c r="B61" t="s">
        <v>8</v>
      </c>
      <c r="C61" t="s">
        <v>164</v>
      </c>
    </row>
    <row r="62" spans="1:3" x14ac:dyDescent="0.25">
      <c r="A62" t="s">
        <v>7</v>
      </c>
      <c r="B62" t="s">
        <v>8</v>
      </c>
      <c r="C62" t="s">
        <v>92</v>
      </c>
    </row>
    <row r="63" spans="1:3" x14ac:dyDescent="0.25">
      <c r="A63" t="s">
        <v>7</v>
      </c>
      <c r="B63" t="s">
        <v>19</v>
      </c>
      <c r="C63" t="s">
        <v>50</v>
      </c>
    </row>
    <row r="64" spans="1:3" x14ac:dyDescent="0.25">
      <c r="A64" t="s">
        <v>7</v>
      </c>
      <c r="B64" t="s">
        <v>8</v>
      </c>
      <c r="C64" t="s">
        <v>123</v>
      </c>
    </row>
    <row r="65" spans="1:3" x14ac:dyDescent="0.25">
      <c r="A65" t="s">
        <v>7</v>
      </c>
      <c r="B65" t="s">
        <v>8</v>
      </c>
      <c r="C65" t="s">
        <v>63</v>
      </c>
    </row>
    <row r="66" spans="1:3" x14ac:dyDescent="0.25">
      <c r="A66" t="s">
        <v>7</v>
      </c>
      <c r="B66" t="s">
        <v>19</v>
      </c>
      <c r="C66" t="s">
        <v>162</v>
      </c>
    </row>
    <row r="67" spans="1:3" x14ac:dyDescent="0.25">
      <c r="A67" t="s">
        <v>7</v>
      </c>
      <c r="B67" t="s">
        <v>8</v>
      </c>
      <c r="C67" t="s">
        <v>121</v>
      </c>
    </row>
    <row r="68" spans="1:3" x14ac:dyDescent="0.25">
      <c r="A68" t="s">
        <v>7</v>
      </c>
      <c r="B68" t="s">
        <v>8</v>
      </c>
      <c r="C68" t="s">
        <v>191</v>
      </c>
    </row>
    <row r="69" spans="1:3" x14ac:dyDescent="0.25">
      <c r="A69" t="s">
        <v>7</v>
      </c>
      <c r="B69" t="s">
        <v>8</v>
      </c>
      <c r="C69" t="s">
        <v>163</v>
      </c>
    </row>
    <row r="70" spans="1:3" x14ac:dyDescent="0.25">
      <c r="A70" t="s">
        <v>7</v>
      </c>
      <c r="B70" t="s">
        <v>8</v>
      </c>
      <c r="C70" t="s">
        <v>155</v>
      </c>
    </row>
    <row r="71" spans="1:3" x14ac:dyDescent="0.25">
      <c r="A71" t="s">
        <v>7</v>
      </c>
      <c r="B71" t="s">
        <v>8</v>
      </c>
      <c r="C71" t="s">
        <v>30</v>
      </c>
    </row>
    <row r="72" spans="1:3" x14ac:dyDescent="0.25">
      <c r="A72" t="s">
        <v>7</v>
      </c>
      <c r="B72" t="s">
        <v>19</v>
      </c>
      <c r="C72" t="s">
        <v>243</v>
      </c>
    </row>
    <row r="73" spans="1:3" x14ac:dyDescent="0.25">
      <c r="A73" t="s">
        <v>7</v>
      </c>
      <c r="B73" t="s">
        <v>19</v>
      </c>
      <c r="C73" t="s">
        <v>191</v>
      </c>
    </row>
    <row r="74" spans="1:3" x14ac:dyDescent="0.25">
      <c r="A74" t="s">
        <v>7</v>
      </c>
      <c r="B74" t="s">
        <v>19</v>
      </c>
      <c r="C74" t="s">
        <v>16</v>
      </c>
    </row>
    <row r="75" spans="1:3" x14ac:dyDescent="0.25">
      <c r="A75" t="s">
        <v>7</v>
      </c>
      <c r="B75" t="s">
        <v>19</v>
      </c>
      <c r="C75" t="s">
        <v>164</v>
      </c>
    </row>
    <row r="76" spans="1:3" x14ac:dyDescent="0.25">
      <c r="A76" t="s">
        <v>7</v>
      </c>
      <c r="B76" t="s">
        <v>8</v>
      </c>
      <c r="C76" t="s">
        <v>30</v>
      </c>
    </row>
    <row r="77" spans="1:3" x14ac:dyDescent="0.25">
      <c r="A77" t="s">
        <v>7</v>
      </c>
      <c r="B77" t="s">
        <v>19</v>
      </c>
      <c r="C77" t="s">
        <v>244</v>
      </c>
    </row>
    <row r="78" spans="1:3" x14ac:dyDescent="0.25">
      <c r="A78" t="s">
        <v>7</v>
      </c>
      <c r="B78" t="s">
        <v>8</v>
      </c>
      <c r="C78" t="s">
        <v>182</v>
      </c>
    </row>
    <row r="79" spans="1:3" x14ac:dyDescent="0.25">
      <c r="A79" t="s">
        <v>7</v>
      </c>
      <c r="B79" t="s">
        <v>8</v>
      </c>
      <c r="C79" t="s">
        <v>121</v>
      </c>
    </row>
    <row r="80" spans="1:3" x14ac:dyDescent="0.25">
      <c r="A80" t="s">
        <v>7</v>
      </c>
      <c r="B80" t="s">
        <v>8</v>
      </c>
      <c r="C80" t="s">
        <v>63</v>
      </c>
    </row>
    <row r="81" spans="1:3" x14ac:dyDescent="0.25">
      <c r="A81" t="s">
        <v>7</v>
      </c>
      <c r="B81" t="s">
        <v>19</v>
      </c>
      <c r="C81" t="s">
        <v>123</v>
      </c>
    </row>
    <row r="82" spans="1:3" x14ac:dyDescent="0.25">
      <c r="A82" t="s">
        <v>7</v>
      </c>
      <c r="B82" t="s">
        <v>8</v>
      </c>
      <c r="C82" t="s">
        <v>245</v>
      </c>
    </row>
    <row r="83" spans="1:3" x14ac:dyDescent="0.25">
      <c r="A83" t="s">
        <v>7</v>
      </c>
      <c r="B83" t="s">
        <v>19</v>
      </c>
      <c r="C83" t="s">
        <v>182</v>
      </c>
    </row>
    <row r="84" spans="1:3" x14ac:dyDescent="0.25">
      <c r="A84" t="s">
        <v>7</v>
      </c>
      <c r="B84" t="s">
        <v>19</v>
      </c>
      <c r="C84" t="s">
        <v>288</v>
      </c>
    </row>
    <row r="85" spans="1:3" x14ac:dyDescent="0.25">
      <c r="A85" t="s">
        <v>7</v>
      </c>
      <c r="B85" t="s">
        <v>19</v>
      </c>
      <c r="C85" t="s">
        <v>30</v>
      </c>
    </row>
    <row r="86" spans="1:3" x14ac:dyDescent="0.25">
      <c r="A86" t="s">
        <v>7</v>
      </c>
      <c r="B86" t="s">
        <v>19</v>
      </c>
      <c r="C86" t="s">
        <v>289</v>
      </c>
    </row>
    <row r="87" spans="1:3" x14ac:dyDescent="0.25">
      <c r="A87" t="s">
        <v>7</v>
      </c>
      <c r="B87" t="s">
        <v>19</v>
      </c>
      <c r="C87" t="s">
        <v>63</v>
      </c>
    </row>
    <row r="88" spans="1:3" x14ac:dyDescent="0.25">
      <c r="A88" t="s">
        <v>7</v>
      </c>
      <c r="B88" t="s">
        <v>8</v>
      </c>
      <c r="C88" t="s">
        <v>347</v>
      </c>
    </row>
    <row r="89" spans="1:3" x14ac:dyDescent="0.25">
      <c r="A89" t="s">
        <v>7</v>
      </c>
      <c r="B89" t="s">
        <v>8</v>
      </c>
      <c r="C89" t="s">
        <v>348</v>
      </c>
    </row>
    <row r="90" spans="1:3" x14ac:dyDescent="0.25">
      <c r="A90" t="s">
        <v>7</v>
      </c>
      <c r="B90" t="s">
        <v>19</v>
      </c>
      <c r="C90" t="s">
        <v>373</v>
      </c>
    </row>
    <row r="91" spans="1:3" x14ac:dyDescent="0.25">
      <c r="A91" t="s">
        <v>7</v>
      </c>
      <c r="B91" t="s">
        <v>19</v>
      </c>
      <c r="C91" t="s">
        <v>348</v>
      </c>
    </row>
    <row r="92" spans="1:3" x14ac:dyDescent="0.25">
      <c r="A92" t="s">
        <v>7</v>
      </c>
      <c r="B92" t="s">
        <v>8</v>
      </c>
      <c r="C92" t="s">
        <v>163</v>
      </c>
    </row>
    <row r="93" spans="1:3" x14ac:dyDescent="0.25">
      <c r="A93" t="s">
        <v>7</v>
      </c>
      <c r="B93" t="s">
        <v>19</v>
      </c>
      <c r="C93" t="s">
        <v>393</v>
      </c>
    </row>
    <row r="94" spans="1:3" x14ac:dyDescent="0.25">
      <c r="A94" t="s">
        <v>7</v>
      </c>
      <c r="B94" t="s">
        <v>19</v>
      </c>
      <c r="C94" t="s">
        <v>319</v>
      </c>
    </row>
    <row r="95" spans="1:3" x14ac:dyDescent="0.25">
      <c r="A95" t="s">
        <v>7</v>
      </c>
      <c r="B95" t="s">
        <v>19</v>
      </c>
      <c r="C95" t="s">
        <v>394</v>
      </c>
    </row>
    <row r="96" spans="1:3" x14ac:dyDescent="0.25">
      <c r="A96" t="s">
        <v>7</v>
      </c>
      <c r="B96" t="s">
        <v>19</v>
      </c>
      <c r="C96" t="s">
        <v>395</v>
      </c>
    </row>
    <row r="97" spans="1:3" x14ac:dyDescent="0.25">
      <c r="A97" t="s">
        <v>7</v>
      </c>
      <c r="B97" t="s">
        <v>19</v>
      </c>
      <c r="C97" t="s">
        <v>396</v>
      </c>
    </row>
    <row r="98" spans="1:3" x14ac:dyDescent="0.25">
      <c r="A98" t="s">
        <v>7</v>
      </c>
      <c r="B98" t="s">
        <v>19</v>
      </c>
      <c r="C98" t="s">
        <v>245</v>
      </c>
    </row>
    <row r="99" spans="1:3" x14ac:dyDescent="0.25">
      <c r="A99" t="s">
        <v>7</v>
      </c>
      <c r="B99" t="s">
        <v>19</v>
      </c>
      <c r="C99" t="s">
        <v>397</v>
      </c>
    </row>
    <row r="100" spans="1:3" x14ac:dyDescent="0.25">
      <c r="A100" t="s">
        <v>7</v>
      </c>
      <c r="B100" t="s">
        <v>19</v>
      </c>
      <c r="C100" t="s">
        <v>398</v>
      </c>
    </row>
    <row r="101" spans="1:3" x14ac:dyDescent="0.25">
      <c r="A101" t="s">
        <v>7</v>
      </c>
      <c r="B101" t="s">
        <v>19</v>
      </c>
      <c r="C101" t="s">
        <v>399</v>
      </c>
    </row>
    <row r="102" spans="1:3" x14ac:dyDescent="0.25">
      <c r="A102" t="s">
        <v>7</v>
      </c>
      <c r="B102" t="s">
        <v>19</v>
      </c>
      <c r="C102" t="s">
        <v>400</v>
      </c>
    </row>
    <row r="103" spans="1:3" x14ac:dyDescent="0.25">
      <c r="A103" t="s">
        <v>7</v>
      </c>
      <c r="B103" t="s">
        <v>19</v>
      </c>
      <c r="C103" t="s">
        <v>437</v>
      </c>
    </row>
    <row r="104" spans="1:3" x14ac:dyDescent="0.25">
      <c r="A104" t="s">
        <v>7</v>
      </c>
      <c r="B104" t="s">
        <v>19</v>
      </c>
      <c r="C104" t="s">
        <v>438</v>
      </c>
    </row>
    <row r="105" spans="1:3" x14ac:dyDescent="0.25">
      <c r="A105" t="s">
        <v>7</v>
      </c>
      <c r="B105" t="s">
        <v>19</v>
      </c>
      <c r="C105" t="s">
        <v>439</v>
      </c>
    </row>
    <row r="106" spans="1:3" x14ac:dyDescent="0.25">
      <c r="A106" t="s">
        <v>7</v>
      </c>
      <c r="B106" t="s">
        <v>19</v>
      </c>
      <c r="C106" t="s">
        <v>440</v>
      </c>
    </row>
    <row r="107" spans="1:3" x14ac:dyDescent="0.25">
      <c r="A107" t="s">
        <v>7</v>
      </c>
      <c r="B107" t="s">
        <v>8</v>
      </c>
      <c r="C107" t="s">
        <v>441</v>
      </c>
    </row>
    <row r="108" spans="1:3" x14ac:dyDescent="0.25">
      <c r="A108" t="s">
        <v>7</v>
      </c>
      <c r="B108" t="s">
        <v>8</v>
      </c>
      <c r="C108" t="s">
        <v>442</v>
      </c>
    </row>
    <row r="109" spans="1:3" x14ac:dyDescent="0.25">
      <c r="A109" t="s">
        <v>7</v>
      </c>
      <c r="B109" t="s">
        <v>19</v>
      </c>
      <c r="C109" t="s">
        <v>292</v>
      </c>
    </row>
    <row r="110" spans="1:3" x14ac:dyDescent="0.25">
      <c r="A110" t="s">
        <v>7</v>
      </c>
      <c r="B110" t="s">
        <v>19</v>
      </c>
      <c r="C110" t="s">
        <v>481</v>
      </c>
    </row>
    <row r="111" spans="1:3" x14ac:dyDescent="0.25">
      <c r="A111" t="s">
        <v>7</v>
      </c>
      <c r="B111" t="s">
        <v>19</v>
      </c>
      <c r="C111" t="s">
        <v>441</v>
      </c>
    </row>
    <row r="112" spans="1:3" x14ac:dyDescent="0.25">
      <c r="A112" t="s">
        <v>7</v>
      </c>
      <c r="B112" t="s">
        <v>19</v>
      </c>
      <c r="C112" t="s">
        <v>482</v>
      </c>
    </row>
    <row r="113" spans="1:3" x14ac:dyDescent="0.25">
      <c r="A113" t="s">
        <v>7</v>
      </c>
      <c r="B113" t="s">
        <v>19</v>
      </c>
      <c r="C113" t="s">
        <v>500</v>
      </c>
    </row>
    <row r="114" spans="1:3" x14ac:dyDescent="0.25">
      <c r="A114" t="s">
        <v>7</v>
      </c>
      <c r="B114" t="s">
        <v>19</v>
      </c>
      <c r="C114" t="s">
        <v>501</v>
      </c>
    </row>
    <row r="115" spans="1:3" x14ac:dyDescent="0.25">
      <c r="A115" t="s">
        <v>7</v>
      </c>
      <c r="B115" t="s">
        <v>19</v>
      </c>
      <c r="C115" t="s">
        <v>502</v>
      </c>
    </row>
    <row r="116" spans="1:3" x14ac:dyDescent="0.25">
      <c r="A116" t="s">
        <v>7</v>
      </c>
      <c r="B116" t="s">
        <v>19</v>
      </c>
      <c r="C116" t="s">
        <v>503</v>
      </c>
    </row>
    <row r="117" spans="1:3" x14ac:dyDescent="0.25">
      <c r="A117" t="s">
        <v>7</v>
      </c>
      <c r="B117" t="s">
        <v>19</v>
      </c>
      <c r="C117" t="s">
        <v>504</v>
      </c>
    </row>
    <row r="118" spans="1:3" x14ac:dyDescent="0.25">
      <c r="A118" t="s">
        <v>7</v>
      </c>
      <c r="B118" t="s">
        <v>19</v>
      </c>
      <c r="C118" t="s">
        <v>505</v>
      </c>
    </row>
    <row r="119" spans="1:3" x14ac:dyDescent="0.25">
      <c r="A119" t="s">
        <v>7</v>
      </c>
      <c r="B119" t="s">
        <v>19</v>
      </c>
      <c r="C119" t="s">
        <v>506</v>
      </c>
    </row>
    <row r="120" spans="1:3" x14ac:dyDescent="0.25">
      <c r="A120" t="s">
        <v>7</v>
      </c>
      <c r="B120" t="s">
        <v>19</v>
      </c>
      <c r="C120" t="s">
        <v>507</v>
      </c>
    </row>
    <row r="121" spans="1:3" x14ac:dyDescent="0.25">
      <c r="A121" t="s">
        <v>7</v>
      </c>
      <c r="B121" t="s">
        <v>19</v>
      </c>
      <c r="C121" t="s">
        <v>508</v>
      </c>
    </row>
    <row r="122" spans="1:3" x14ac:dyDescent="0.25">
      <c r="A122" t="s">
        <v>7</v>
      </c>
      <c r="B122" t="s">
        <v>19</v>
      </c>
      <c r="C122" t="s">
        <v>347</v>
      </c>
    </row>
    <row r="123" spans="1:3" x14ac:dyDescent="0.25">
      <c r="A123" t="s">
        <v>7</v>
      </c>
      <c r="B123" t="s">
        <v>8</v>
      </c>
      <c r="C123" t="s">
        <v>509</v>
      </c>
    </row>
    <row r="124" spans="1:3" x14ac:dyDescent="0.25">
      <c r="A124" t="s">
        <v>7</v>
      </c>
      <c r="B124" t="s">
        <v>8</v>
      </c>
      <c r="C124" t="s">
        <v>510</v>
      </c>
    </row>
    <row r="125" spans="1:3" x14ac:dyDescent="0.25">
      <c r="A125" t="s">
        <v>7</v>
      </c>
      <c r="B125" t="s">
        <v>8</v>
      </c>
      <c r="C125" t="s">
        <v>511</v>
      </c>
    </row>
    <row r="126" spans="1:3" x14ac:dyDescent="0.25">
      <c r="A126" t="s">
        <v>7</v>
      </c>
      <c r="B126" t="s">
        <v>8</v>
      </c>
      <c r="C126" t="s">
        <v>512</v>
      </c>
    </row>
    <row r="127" spans="1:3" x14ac:dyDescent="0.25">
      <c r="A127" t="s">
        <v>7</v>
      </c>
      <c r="B127" t="s">
        <v>8</v>
      </c>
      <c r="C127" t="s">
        <v>513</v>
      </c>
    </row>
    <row r="128" spans="1:3" x14ac:dyDescent="0.25">
      <c r="A128" t="s">
        <v>7</v>
      </c>
      <c r="B128" t="s">
        <v>19</v>
      </c>
      <c r="C128" t="s">
        <v>550</v>
      </c>
    </row>
    <row r="129" spans="1:3" x14ac:dyDescent="0.25">
      <c r="A129" t="s">
        <v>7</v>
      </c>
      <c r="B129" t="s">
        <v>19</v>
      </c>
      <c r="C129" t="s">
        <v>551</v>
      </c>
    </row>
    <row r="130" spans="1:3" x14ac:dyDescent="0.25">
      <c r="A130" t="s">
        <v>7</v>
      </c>
      <c r="B130" t="s">
        <v>19</v>
      </c>
      <c r="C130" t="s">
        <v>512</v>
      </c>
    </row>
    <row r="131" spans="1:3" x14ac:dyDescent="0.25">
      <c r="A131" t="s">
        <v>7</v>
      </c>
      <c r="B131" t="s">
        <v>19</v>
      </c>
      <c r="C131" t="s">
        <v>511</v>
      </c>
    </row>
    <row r="132" spans="1:3" x14ac:dyDescent="0.25">
      <c r="A132" t="s">
        <v>7</v>
      </c>
      <c r="B132" t="s">
        <v>19</v>
      </c>
      <c r="C132" t="s">
        <v>510</v>
      </c>
    </row>
    <row r="133" spans="1:3" x14ac:dyDescent="0.25">
      <c r="A133" t="s">
        <v>7</v>
      </c>
      <c r="B133" t="s">
        <v>19</v>
      </c>
      <c r="C133" t="s">
        <v>509</v>
      </c>
    </row>
    <row r="134" spans="1:3" x14ac:dyDescent="0.25">
      <c r="A134" t="s">
        <v>7</v>
      </c>
      <c r="B134" t="s">
        <v>19</v>
      </c>
      <c r="C134" t="s">
        <v>513</v>
      </c>
    </row>
    <row r="135" spans="1:3" x14ac:dyDescent="0.25">
      <c r="A135" t="s">
        <v>7</v>
      </c>
      <c r="B135" t="s">
        <v>19</v>
      </c>
      <c r="C135" t="s">
        <v>488</v>
      </c>
    </row>
    <row r="136" spans="1:3" x14ac:dyDescent="0.25">
      <c r="A136" t="s">
        <v>7</v>
      </c>
      <c r="B136" t="s">
        <v>8</v>
      </c>
      <c r="C136" t="s">
        <v>552</v>
      </c>
    </row>
    <row r="137" spans="1:3" x14ac:dyDescent="0.25">
      <c r="A137" t="s">
        <v>7</v>
      </c>
      <c r="B137" t="s">
        <v>19</v>
      </c>
      <c r="C137" t="s">
        <v>579</v>
      </c>
    </row>
    <row r="138" spans="1:3" x14ac:dyDescent="0.25">
      <c r="A138" t="s">
        <v>7</v>
      </c>
      <c r="B138" t="s">
        <v>19</v>
      </c>
      <c r="C138" t="s">
        <v>580</v>
      </c>
    </row>
    <row r="139" spans="1:3" x14ac:dyDescent="0.25">
      <c r="A139" t="s">
        <v>7</v>
      </c>
      <c r="B139" t="s">
        <v>19</v>
      </c>
      <c r="C139" t="s">
        <v>581</v>
      </c>
    </row>
    <row r="140" spans="1:3" x14ac:dyDescent="0.25">
      <c r="A140" t="s">
        <v>7</v>
      </c>
      <c r="B140" t="s">
        <v>19</v>
      </c>
      <c r="C140" t="s">
        <v>552</v>
      </c>
    </row>
    <row r="141" spans="1:3" x14ac:dyDescent="0.25">
      <c r="A141" t="s">
        <v>7</v>
      </c>
      <c r="B141" t="s">
        <v>19</v>
      </c>
      <c r="C141" t="s">
        <v>638</v>
      </c>
    </row>
    <row r="142" spans="1:3" x14ac:dyDescent="0.25">
      <c r="A142" t="s">
        <v>7</v>
      </c>
      <c r="B142" t="s">
        <v>19</v>
      </c>
      <c r="C142" t="s">
        <v>637</v>
      </c>
    </row>
    <row r="143" spans="1:3" x14ac:dyDescent="0.25">
      <c r="A143" t="s">
        <v>7</v>
      </c>
      <c r="B143" t="s">
        <v>19</v>
      </c>
      <c r="C143" t="s">
        <v>665</v>
      </c>
    </row>
    <row r="144" spans="1:3" x14ac:dyDescent="0.25">
      <c r="A144" t="s">
        <v>7</v>
      </c>
      <c r="B144" t="s">
        <v>19</v>
      </c>
      <c r="C144" t="s">
        <v>666</v>
      </c>
    </row>
    <row r="145" spans="1:3" x14ac:dyDescent="0.25">
      <c r="A145" t="s">
        <v>7</v>
      </c>
      <c r="B145" t="s">
        <v>19</v>
      </c>
      <c r="C145" t="s">
        <v>667</v>
      </c>
    </row>
    <row r="146" spans="1:3" x14ac:dyDescent="0.25">
      <c r="A146" t="s">
        <v>7</v>
      </c>
      <c r="B146" t="s">
        <v>19</v>
      </c>
      <c r="C146" t="s">
        <v>668</v>
      </c>
    </row>
    <row r="147" spans="1:3" x14ac:dyDescent="0.25">
      <c r="A147" t="s">
        <v>7</v>
      </c>
      <c r="B147" t="s">
        <v>19</v>
      </c>
      <c r="C147" t="s">
        <v>669</v>
      </c>
    </row>
    <row r="148" spans="1:3" x14ac:dyDescent="0.25">
      <c r="A148" t="s">
        <v>7</v>
      </c>
      <c r="B148" t="s">
        <v>19</v>
      </c>
      <c r="C148" t="s">
        <v>708</v>
      </c>
    </row>
    <row r="149" spans="1:3" x14ac:dyDescent="0.25">
      <c r="A149" t="s">
        <v>7</v>
      </c>
      <c r="B149" t="s">
        <v>8</v>
      </c>
      <c r="C149" t="s">
        <v>709</v>
      </c>
    </row>
    <row r="150" spans="1:3" x14ac:dyDescent="0.25">
      <c r="A150" t="s">
        <v>7</v>
      </c>
      <c r="B150" t="s">
        <v>19</v>
      </c>
      <c r="C150" t="s">
        <v>710</v>
      </c>
    </row>
    <row r="151" spans="1:3" x14ac:dyDescent="0.25">
      <c r="A151" t="s">
        <v>7</v>
      </c>
      <c r="B151" t="s">
        <v>19</v>
      </c>
      <c r="C151" t="s">
        <v>711</v>
      </c>
    </row>
    <row r="152" spans="1:3" x14ac:dyDescent="0.25">
      <c r="A152" t="s">
        <v>7</v>
      </c>
      <c r="B152" t="s">
        <v>19</v>
      </c>
      <c r="C152" t="s">
        <v>712</v>
      </c>
    </row>
    <row r="153" spans="1:3" x14ac:dyDescent="0.25">
      <c r="A153" t="s">
        <v>95</v>
      </c>
      <c r="B153" t="s">
        <v>19</v>
      </c>
      <c r="C153" t="s">
        <v>96</v>
      </c>
    </row>
    <row r="154" spans="1:3" x14ac:dyDescent="0.25">
      <c r="A154" t="s">
        <v>95</v>
      </c>
      <c r="B154" t="s">
        <v>19</v>
      </c>
      <c r="C154" t="s">
        <v>97</v>
      </c>
    </row>
    <row r="155" spans="1:3" x14ac:dyDescent="0.25">
      <c r="A155" t="s">
        <v>95</v>
      </c>
      <c r="B155" t="s">
        <v>19</v>
      </c>
      <c r="C155" t="s">
        <v>98</v>
      </c>
    </row>
    <row r="156" spans="1:3" x14ac:dyDescent="0.25">
      <c r="A156" t="s">
        <v>95</v>
      </c>
      <c r="B156" t="s">
        <v>19</v>
      </c>
      <c r="C156" t="s">
        <v>99</v>
      </c>
    </row>
    <row r="157" spans="1:3" x14ac:dyDescent="0.25">
      <c r="A157" t="s">
        <v>95</v>
      </c>
      <c r="B157" t="s">
        <v>19</v>
      </c>
      <c r="C157" t="s">
        <v>100</v>
      </c>
    </row>
    <row r="158" spans="1:3" x14ac:dyDescent="0.25">
      <c r="A158" t="s">
        <v>95</v>
      </c>
      <c r="B158" t="s">
        <v>8</v>
      </c>
      <c r="C158" t="s">
        <v>101</v>
      </c>
    </row>
    <row r="159" spans="1:3" x14ac:dyDescent="0.25">
      <c r="A159" t="s">
        <v>95</v>
      </c>
      <c r="B159" t="s">
        <v>8</v>
      </c>
      <c r="C159" t="s">
        <v>35</v>
      </c>
    </row>
    <row r="160" spans="1:3" x14ac:dyDescent="0.25">
      <c r="A160" t="s">
        <v>95</v>
      </c>
      <c r="B160" t="s">
        <v>8</v>
      </c>
      <c r="C160" t="s">
        <v>102</v>
      </c>
    </row>
    <row r="161" spans="1:3" x14ac:dyDescent="0.25">
      <c r="A161" t="s">
        <v>95</v>
      </c>
      <c r="B161" t="s">
        <v>19</v>
      </c>
      <c r="C161" t="s">
        <v>37</v>
      </c>
    </row>
    <row r="162" spans="1:3" x14ac:dyDescent="0.25">
      <c r="A162" t="s">
        <v>95</v>
      </c>
      <c r="B162" t="s">
        <v>8</v>
      </c>
      <c r="C162" t="s">
        <v>67</v>
      </c>
    </row>
    <row r="163" spans="1:3" x14ac:dyDescent="0.25">
      <c r="A163" t="s">
        <v>95</v>
      </c>
      <c r="B163" t="s">
        <v>19</v>
      </c>
      <c r="C163" t="s">
        <v>128</v>
      </c>
    </row>
    <row r="164" spans="1:3" x14ac:dyDescent="0.25">
      <c r="A164" t="s">
        <v>95</v>
      </c>
      <c r="B164" t="s">
        <v>19</v>
      </c>
      <c r="C164" t="s">
        <v>6</v>
      </c>
    </row>
    <row r="165" spans="1:3" x14ac:dyDescent="0.25">
      <c r="A165" t="s">
        <v>95</v>
      </c>
      <c r="B165" t="s">
        <v>19</v>
      </c>
      <c r="C165" t="s">
        <v>102</v>
      </c>
    </row>
    <row r="166" spans="1:3" x14ac:dyDescent="0.25">
      <c r="A166" t="s">
        <v>95</v>
      </c>
      <c r="B166" t="s">
        <v>8</v>
      </c>
      <c r="C166" t="s">
        <v>129</v>
      </c>
    </row>
    <row r="167" spans="1:3" x14ac:dyDescent="0.25">
      <c r="A167" t="s">
        <v>95</v>
      </c>
      <c r="B167" t="s">
        <v>8</v>
      </c>
      <c r="C167" t="s">
        <v>130</v>
      </c>
    </row>
    <row r="168" spans="1:3" x14ac:dyDescent="0.25">
      <c r="A168" t="s">
        <v>95</v>
      </c>
      <c r="B168" t="s">
        <v>8</v>
      </c>
      <c r="C168" t="s">
        <v>131</v>
      </c>
    </row>
    <row r="169" spans="1:3" x14ac:dyDescent="0.25">
      <c r="A169" t="s">
        <v>95</v>
      </c>
      <c r="B169" t="s">
        <v>8</v>
      </c>
      <c r="C169" t="s">
        <v>132</v>
      </c>
    </row>
    <row r="170" spans="1:3" x14ac:dyDescent="0.25">
      <c r="A170" t="s">
        <v>95</v>
      </c>
      <c r="B170" t="s">
        <v>19</v>
      </c>
      <c r="C170" t="s">
        <v>133</v>
      </c>
    </row>
    <row r="171" spans="1:3" x14ac:dyDescent="0.25">
      <c r="A171" t="s">
        <v>95</v>
      </c>
      <c r="B171" t="s">
        <v>8</v>
      </c>
      <c r="C171" t="s">
        <v>133</v>
      </c>
    </row>
    <row r="172" spans="1:3" x14ac:dyDescent="0.25">
      <c r="A172" t="s">
        <v>95</v>
      </c>
      <c r="B172" t="s">
        <v>19</v>
      </c>
      <c r="C172" t="s">
        <v>134</v>
      </c>
    </row>
    <row r="173" spans="1:3" x14ac:dyDescent="0.25">
      <c r="A173" t="s">
        <v>95</v>
      </c>
      <c r="B173" t="s">
        <v>19</v>
      </c>
      <c r="C173" t="s">
        <v>135</v>
      </c>
    </row>
    <row r="174" spans="1:3" x14ac:dyDescent="0.25">
      <c r="A174" t="s">
        <v>95</v>
      </c>
      <c r="B174" t="s">
        <v>19</v>
      </c>
      <c r="C174" t="s">
        <v>136</v>
      </c>
    </row>
    <row r="175" spans="1:3" x14ac:dyDescent="0.25">
      <c r="A175" t="s">
        <v>95</v>
      </c>
      <c r="B175" t="s">
        <v>8</v>
      </c>
      <c r="C175" t="s">
        <v>79</v>
      </c>
    </row>
    <row r="176" spans="1:3" x14ac:dyDescent="0.25">
      <c r="A176" t="s">
        <v>95</v>
      </c>
      <c r="B176" t="s">
        <v>19</v>
      </c>
      <c r="C176" t="s">
        <v>165</v>
      </c>
    </row>
    <row r="177" spans="1:3" x14ac:dyDescent="0.25">
      <c r="A177" t="s">
        <v>95</v>
      </c>
      <c r="B177" t="s">
        <v>19</v>
      </c>
      <c r="C177" t="s">
        <v>148</v>
      </c>
    </row>
    <row r="178" spans="1:3" x14ac:dyDescent="0.25">
      <c r="A178" t="s">
        <v>95</v>
      </c>
      <c r="B178" t="s">
        <v>19</v>
      </c>
      <c r="C178" t="s">
        <v>166</v>
      </c>
    </row>
    <row r="179" spans="1:3" x14ac:dyDescent="0.25">
      <c r="A179" t="s">
        <v>95</v>
      </c>
      <c r="B179" t="s">
        <v>19</v>
      </c>
      <c r="C179" t="s">
        <v>167</v>
      </c>
    </row>
    <row r="180" spans="1:3" x14ac:dyDescent="0.25">
      <c r="A180" t="s">
        <v>95</v>
      </c>
      <c r="B180" t="s">
        <v>19</v>
      </c>
      <c r="C180" t="s">
        <v>84</v>
      </c>
    </row>
    <row r="181" spans="1:3" x14ac:dyDescent="0.25">
      <c r="A181" t="s">
        <v>95</v>
      </c>
      <c r="B181" t="s">
        <v>19</v>
      </c>
      <c r="C181" t="s">
        <v>168</v>
      </c>
    </row>
    <row r="182" spans="1:3" x14ac:dyDescent="0.25">
      <c r="A182" t="s">
        <v>95</v>
      </c>
      <c r="B182" t="s">
        <v>8</v>
      </c>
      <c r="C182" t="s">
        <v>169</v>
      </c>
    </row>
    <row r="183" spans="1:3" x14ac:dyDescent="0.25">
      <c r="A183" t="s">
        <v>95</v>
      </c>
      <c r="B183" t="s">
        <v>19</v>
      </c>
      <c r="C183" t="s">
        <v>169</v>
      </c>
    </row>
    <row r="184" spans="1:3" x14ac:dyDescent="0.25">
      <c r="A184" t="s">
        <v>95</v>
      </c>
      <c r="B184" t="s">
        <v>19</v>
      </c>
      <c r="C184" t="s">
        <v>246</v>
      </c>
    </row>
    <row r="185" spans="1:3" x14ac:dyDescent="0.25">
      <c r="A185" t="s">
        <v>95</v>
      </c>
      <c r="B185" t="s">
        <v>8</v>
      </c>
      <c r="C185" t="s">
        <v>247</v>
      </c>
    </row>
    <row r="186" spans="1:3" x14ac:dyDescent="0.25">
      <c r="A186" t="s">
        <v>95</v>
      </c>
      <c r="B186" t="s">
        <v>19</v>
      </c>
      <c r="C186" t="s">
        <v>248</v>
      </c>
    </row>
    <row r="187" spans="1:3" x14ac:dyDescent="0.25">
      <c r="A187" t="s">
        <v>95</v>
      </c>
      <c r="B187" t="s">
        <v>8</v>
      </c>
      <c r="C187" t="s">
        <v>239</v>
      </c>
    </row>
    <row r="188" spans="1:3" x14ac:dyDescent="0.25">
      <c r="A188" t="s">
        <v>95</v>
      </c>
      <c r="B188" t="s">
        <v>8</v>
      </c>
      <c r="C188" t="s">
        <v>249</v>
      </c>
    </row>
    <row r="189" spans="1:3" x14ac:dyDescent="0.25">
      <c r="A189" t="s">
        <v>95</v>
      </c>
      <c r="B189" t="s">
        <v>8</v>
      </c>
      <c r="C189" t="s">
        <v>250</v>
      </c>
    </row>
    <row r="190" spans="1:3" x14ac:dyDescent="0.25">
      <c r="A190" t="s">
        <v>95</v>
      </c>
      <c r="B190" t="s">
        <v>19</v>
      </c>
      <c r="C190" t="s">
        <v>251</v>
      </c>
    </row>
    <row r="191" spans="1:3" x14ac:dyDescent="0.25">
      <c r="A191" t="s">
        <v>95</v>
      </c>
      <c r="B191" t="s">
        <v>8</v>
      </c>
      <c r="C191" t="s">
        <v>249</v>
      </c>
    </row>
    <row r="192" spans="1:3" x14ac:dyDescent="0.25">
      <c r="A192" t="s">
        <v>95</v>
      </c>
      <c r="B192" t="s">
        <v>8</v>
      </c>
      <c r="C192" t="s">
        <v>239</v>
      </c>
    </row>
    <row r="193" spans="1:3" x14ac:dyDescent="0.25">
      <c r="A193" t="s">
        <v>95</v>
      </c>
      <c r="B193" t="s">
        <v>19</v>
      </c>
      <c r="C193" t="s">
        <v>250</v>
      </c>
    </row>
    <row r="194" spans="1:3" x14ac:dyDescent="0.25">
      <c r="A194" t="s">
        <v>95</v>
      </c>
      <c r="B194" t="s">
        <v>8</v>
      </c>
      <c r="C194" t="s">
        <v>285</v>
      </c>
    </row>
    <row r="195" spans="1:3" x14ac:dyDescent="0.25">
      <c r="A195" t="s">
        <v>95</v>
      </c>
      <c r="B195" t="s">
        <v>19</v>
      </c>
      <c r="C195" t="s">
        <v>290</v>
      </c>
    </row>
    <row r="196" spans="1:3" x14ac:dyDescent="0.25">
      <c r="A196" t="s">
        <v>95</v>
      </c>
      <c r="B196" t="s">
        <v>8</v>
      </c>
      <c r="C196" t="s">
        <v>263</v>
      </c>
    </row>
    <row r="197" spans="1:3" x14ac:dyDescent="0.25">
      <c r="A197" t="s">
        <v>95</v>
      </c>
      <c r="B197" t="s">
        <v>8</v>
      </c>
      <c r="C197" t="s">
        <v>285</v>
      </c>
    </row>
    <row r="198" spans="1:3" x14ac:dyDescent="0.25">
      <c r="A198" t="s">
        <v>95</v>
      </c>
      <c r="B198" t="s">
        <v>19</v>
      </c>
      <c r="C198" t="s">
        <v>291</v>
      </c>
    </row>
    <row r="199" spans="1:3" x14ac:dyDescent="0.25">
      <c r="A199" t="s">
        <v>95</v>
      </c>
      <c r="B199" t="s">
        <v>8</v>
      </c>
      <c r="C199" t="s">
        <v>263</v>
      </c>
    </row>
    <row r="200" spans="1:3" x14ac:dyDescent="0.25">
      <c r="A200" t="s">
        <v>95</v>
      </c>
      <c r="B200" t="s">
        <v>8</v>
      </c>
      <c r="C200" t="s">
        <v>92</v>
      </c>
    </row>
    <row r="201" spans="1:3" x14ac:dyDescent="0.25">
      <c r="A201" t="s">
        <v>95</v>
      </c>
      <c r="B201" t="s">
        <v>8</v>
      </c>
      <c r="C201" t="s">
        <v>292</v>
      </c>
    </row>
    <row r="202" spans="1:3" x14ac:dyDescent="0.25">
      <c r="A202" t="s">
        <v>95</v>
      </c>
      <c r="B202" t="s">
        <v>8</v>
      </c>
      <c r="C202" t="s">
        <v>293</v>
      </c>
    </row>
    <row r="203" spans="1:3" x14ac:dyDescent="0.25">
      <c r="A203" t="s">
        <v>95</v>
      </c>
      <c r="B203" t="s">
        <v>19</v>
      </c>
      <c r="C203" t="s">
        <v>239</v>
      </c>
    </row>
    <row r="204" spans="1:3" x14ac:dyDescent="0.25">
      <c r="A204" t="s">
        <v>95</v>
      </c>
      <c r="B204" t="s">
        <v>19</v>
      </c>
      <c r="C204" t="s">
        <v>272</v>
      </c>
    </row>
    <row r="205" spans="1:3" x14ac:dyDescent="0.25">
      <c r="A205" t="s">
        <v>95</v>
      </c>
      <c r="B205" t="s">
        <v>19</v>
      </c>
      <c r="C205" t="s">
        <v>263</v>
      </c>
    </row>
    <row r="206" spans="1:3" x14ac:dyDescent="0.25">
      <c r="A206" t="s">
        <v>95</v>
      </c>
      <c r="B206" t="s">
        <v>19</v>
      </c>
      <c r="C206" t="s">
        <v>121</v>
      </c>
    </row>
    <row r="207" spans="1:3" x14ac:dyDescent="0.25">
      <c r="A207" t="s">
        <v>95</v>
      </c>
      <c r="B207" t="s">
        <v>19</v>
      </c>
      <c r="C207" t="s">
        <v>314</v>
      </c>
    </row>
    <row r="208" spans="1:3" x14ac:dyDescent="0.25">
      <c r="A208" t="s">
        <v>95</v>
      </c>
      <c r="B208" t="s">
        <v>19</v>
      </c>
      <c r="C208" t="s">
        <v>315</v>
      </c>
    </row>
    <row r="209" spans="1:3" x14ac:dyDescent="0.25">
      <c r="A209" t="s">
        <v>95</v>
      </c>
      <c r="B209" t="s">
        <v>8</v>
      </c>
      <c r="C209" t="s">
        <v>293</v>
      </c>
    </row>
    <row r="210" spans="1:3" x14ac:dyDescent="0.25">
      <c r="A210" t="s">
        <v>95</v>
      </c>
      <c r="B210" t="s">
        <v>8</v>
      </c>
      <c r="C210" t="s">
        <v>292</v>
      </c>
    </row>
    <row r="211" spans="1:3" x14ac:dyDescent="0.25">
      <c r="A211" t="s">
        <v>95</v>
      </c>
      <c r="B211" t="s">
        <v>19</v>
      </c>
      <c r="C211" t="s">
        <v>316</v>
      </c>
    </row>
    <row r="212" spans="1:3" x14ac:dyDescent="0.25">
      <c r="A212" t="s">
        <v>95</v>
      </c>
      <c r="B212" t="s">
        <v>8</v>
      </c>
      <c r="C212" t="s">
        <v>285</v>
      </c>
    </row>
    <row r="213" spans="1:3" x14ac:dyDescent="0.25">
      <c r="A213" t="s">
        <v>95</v>
      </c>
      <c r="B213" t="s">
        <v>19</v>
      </c>
      <c r="C213" t="s">
        <v>366</v>
      </c>
    </row>
    <row r="214" spans="1:3" x14ac:dyDescent="0.25">
      <c r="A214" t="s">
        <v>95</v>
      </c>
      <c r="B214" t="s">
        <v>19</v>
      </c>
      <c r="C214" t="s">
        <v>374</v>
      </c>
    </row>
    <row r="215" spans="1:3" x14ac:dyDescent="0.25">
      <c r="A215" t="s">
        <v>95</v>
      </c>
      <c r="B215" t="s">
        <v>8</v>
      </c>
      <c r="C215" t="s">
        <v>375</v>
      </c>
    </row>
    <row r="216" spans="1:3" x14ac:dyDescent="0.25">
      <c r="A216" t="s">
        <v>95</v>
      </c>
      <c r="B216" t="s">
        <v>19</v>
      </c>
      <c r="C216" t="s">
        <v>376</v>
      </c>
    </row>
    <row r="217" spans="1:3" x14ac:dyDescent="0.25">
      <c r="A217" t="s">
        <v>95</v>
      </c>
      <c r="B217" t="s">
        <v>8</v>
      </c>
      <c r="C217" t="s">
        <v>292</v>
      </c>
    </row>
    <row r="218" spans="1:3" x14ac:dyDescent="0.25">
      <c r="A218" t="s">
        <v>95</v>
      </c>
      <c r="B218" t="s">
        <v>19</v>
      </c>
      <c r="C218" t="s">
        <v>375</v>
      </c>
    </row>
    <row r="219" spans="1:3" x14ac:dyDescent="0.25">
      <c r="A219" t="s">
        <v>95</v>
      </c>
      <c r="B219" t="s">
        <v>8</v>
      </c>
      <c r="C219" t="s">
        <v>483</v>
      </c>
    </row>
    <row r="220" spans="1:3" x14ac:dyDescent="0.25">
      <c r="A220" t="s">
        <v>95</v>
      </c>
      <c r="B220" t="s">
        <v>19</v>
      </c>
      <c r="C220" t="s">
        <v>483</v>
      </c>
    </row>
    <row r="221" spans="1:3" x14ac:dyDescent="0.25">
      <c r="A221" t="s">
        <v>95</v>
      </c>
      <c r="B221" t="s">
        <v>19</v>
      </c>
      <c r="C221" t="s">
        <v>553</v>
      </c>
    </row>
    <row r="222" spans="1:3" x14ac:dyDescent="0.25">
      <c r="A222" t="s">
        <v>95</v>
      </c>
      <c r="B222" t="s">
        <v>19</v>
      </c>
      <c r="C222" t="s">
        <v>554</v>
      </c>
    </row>
    <row r="223" spans="1:3" x14ac:dyDescent="0.25">
      <c r="A223" t="s">
        <v>95</v>
      </c>
      <c r="B223" t="s">
        <v>8</v>
      </c>
      <c r="C223" t="s">
        <v>519</v>
      </c>
    </row>
    <row r="224" spans="1:3" x14ac:dyDescent="0.25">
      <c r="A224" t="s">
        <v>95</v>
      </c>
      <c r="B224" t="s">
        <v>19</v>
      </c>
      <c r="C224" t="s">
        <v>555</v>
      </c>
    </row>
    <row r="225" spans="1:3" x14ac:dyDescent="0.25">
      <c r="A225" t="s">
        <v>95</v>
      </c>
      <c r="B225" t="s">
        <v>19</v>
      </c>
      <c r="C225" t="s">
        <v>556</v>
      </c>
    </row>
    <row r="226" spans="1:3" x14ac:dyDescent="0.25">
      <c r="A226" t="s">
        <v>95</v>
      </c>
      <c r="B226" t="s">
        <v>19</v>
      </c>
      <c r="C226" t="s">
        <v>519</v>
      </c>
    </row>
    <row r="227" spans="1:3" x14ac:dyDescent="0.25">
      <c r="A227" t="s">
        <v>95</v>
      </c>
      <c r="B227" t="s">
        <v>19</v>
      </c>
      <c r="C227" t="s">
        <v>557</v>
      </c>
    </row>
    <row r="228" spans="1:3" x14ac:dyDescent="0.25">
      <c r="A228" t="s">
        <v>95</v>
      </c>
      <c r="B228" t="s">
        <v>19</v>
      </c>
      <c r="C228" t="s">
        <v>582</v>
      </c>
    </row>
    <row r="229" spans="1:3" x14ac:dyDescent="0.25">
      <c r="A229" t="s">
        <v>95</v>
      </c>
      <c r="B229" t="s">
        <v>19</v>
      </c>
      <c r="C229" t="s">
        <v>583</v>
      </c>
    </row>
    <row r="230" spans="1:3" x14ac:dyDescent="0.25">
      <c r="A230" t="s">
        <v>95</v>
      </c>
      <c r="B230" t="s">
        <v>19</v>
      </c>
      <c r="C230" t="s">
        <v>584</v>
      </c>
    </row>
    <row r="231" spans="1:3" x14ac:dyDescent="0.25">
      <c r="A231" t="s">
        <v>95</v>
      </c>
      <c r="B231" t="s">
        <v>19</v>
      </c>
      <c r="C231" t="s">
        <v>585</v>
      </c>
    </row>
    <row r="232" spans="1:3" x14ac:dyDescent="0.25">
      <c r="A232" t="s">
        <v>95</v>
      </c>
      <c r="B232" t="s">
        <v>19</v>
      </c>
      <c r="C232" t="s">
        <v>586</v>
      </c>
    </row>
    <row r="233" spans="1:3" x14ac:dyDescent="0.25">
      <c r="A233" t="s">
        <v>95</v>
      </c>
      <c r="B233" t="s">
        <v>8</v>
      </c>
      <c r="C233" t="s">
        <v>587</v>
      </c>
    </row>
    <row r="234" spans="1:3" x14ac:dyDescent="0.25">
      <c r="A234" t="s">
        <v>95</v>
      </c>
      <c r="B234" t="s">
        <v>19</v>
      </c>
      <c r="C234" t="s">
        <v>518</v>
      </c>
    </row>
    <row r="235" spans="1:3" x14ac:dyDescent="0.25">
      <c r="A235" t="s">
        <v>95</v>
      </c>
      <c r="B235" t="s">
        <v>8</v>
      </c>
      <c r="C235" t="s">
        <v>611</v>
      </c>
    </row>
    <row r="236" spans="1:3" x14ac:dyDescent="0.25">
      <c r="A236" t="s">
        <v>95</v>
      </c>
      <c r="B236" t="s">
        <v>8</v>
      </c>
      <c r="C236" t="s">
        <v>611</v>
      </c>
    </row>
    <row r="237" spans="1:3" x14ac:dyDescent="0.25">
      <c r="A237" t="s">
        <v>95</v>
      </c>
      <c r="B237" t="s">
        <v>19</v>
      </c>
      <c r="C237" t="s">
        <v>612</v>
      </c>
    </row>
    <row r="238" spans="1:3" x14ac:dyDescent="0.25">
      <c r="A238" t="s">
        <v>95</v>
      </c>
      <c r="B238" t="s">
        <v>8</v>
      </c>
      <c r="C238" t="s">
        <v>613</v>
      </c>
    </row>
    <row r="239" spans="1:3" x14ac:dyDescent="0.25">
      <c r="A239" t="s">
        <v>95</v>
      </c>
      <c r="B239" t="s">
        <v>8</v>
      </c>
      <c r="C239" t="s">
        <v>614</v>
      </c>
    </row>
    <row r="240" spans="1:3" x14ac:dyDescent="0.25">
      <c r="A240" t="s">
        <v>95</v>
      </c>
      <c r="B240" t="s">
        <v>19</v>
      </c>
      <c r="C240" t="s">
        <v>611</v>
      </c>
    </row>
    <row r="241" spans="1:3" x14ac:dyDescent="0.25">
      <c r="A241" t="s">
        <v>95</v>
      </c>
      <c r="B241" t="s">
        <v>19</v>
      </c>
      <c r="C241" t="s">
        <v>639</v>
      </c>
    </row>
    <row r="242" spans="1:3" x14ac:dyDescent="0.25">
      <c r="A242" t="s">
        <v>95</v>
      </c>
      <c r="B242" t="s">
        <v>8</v>
      </c>
      <c r="C242" t="s">
        <v>625</v>
      </c>
    </row>
    <row r="243" spans="1:3" x14ac:dyDescent="0.25">
      <c r="A243" t="s">
        <v>95</v>
      </c>
      <c r="B243" t="s">
        <v>8</v>
      </c>
      <c r="C243" t="s">
        <v>640</v>
      </c>
    </row>
    <row r="244" spans="1:3" x14ac:dyDescent="0.25">
      <c r="A244" t="s">
        <v>95</v>
      </c>
      <c r="B244" t="s">
        <v>19</v>
      </c>
      <c r="C244" t="s">
        <v>713</v>
      </c>
    </row>
    <row r="245" spans="1:3" x14ac:dyDescent="0.25">
      <c r="A245" t="s">
        <v>95</v>
      </c>
      <c r="B245" t="s">
        <v>19</v>
      </c>
      <c r="C245" t="s">
        <v>714</v>
      </c>
    </row>
    <row r="246" spans="1:3" x14ac:dyDescent="0.25">
      <c r="A246" t="s">
        <v>95</v>
      </c>
      <c r="B246" t="s">
        <v>19</v>
      </c>
      <c r="C246" t="s">
        <v>715</v>
      </c>
    </row>
    <row r="247" spans="1:3" x14ac:dyDescent="0.25">
      <c r="A247" t="s">
        <v>95</v>
      </c>
      <c r="B247" t="s">
        <v>8</v>
      </c>
      <c r="C247" t="s">
        <v>716</v>
      </c>
    </row>
    <row r="248" spans="1:3" x14ac:dyDescent="0.25">
      <c r="A248" t="s">
        <v>95</v>
      </c>
      <c r="B248" t="s">
        <v>19</v>
      </c>
      <c r="C248" t="s">
        <v>696</v>
      </c>
    </row>
    <row r="249" spans="1:3" x14ac:dyDescent="0.25">
      <c r="A249" t="s">
        <v>95</v>
      </c>
      <c r="B249" t="s">
        <v>19</v>
      </c>
      <c r="C249" t="s">
        <v>717</v>
      </c>
    </row>
    <row r="250" spans="1:3" hidden="1" x14ac:dyDescent="0.25">
      <c r="A250" t="s">
        <v>32</v>
      </c>
      <c r="B250" t="s">
        <v>4</v>
      </c>
      <c r="C250" t="s">
        <v>33</v>
      </c>
    </row>
    <row r="251" spans="1:3" hidden="1" x14ac:dyDescent="0.25">
      <c r="A251" t="s">
        <v>32</v>
      </c>
      <c r="B251" t="s">
        <v>4</v>
      </c>
      <c r="C251" t="s">
        <v>34</v>
      </c>
    </row>
    <row r="252" spans="1:3" hidden="1" x14ac:dyDescent="0.25">
      <c r="A252" t="s">
        <v>32</v>
      </c>
      <c r="B252" t="s">
        <v>4</v>
      </c>
      <c r="C252" t="s">
        <v>35</v>
      </c>
    </row>
    <row r="253" spans="1:3" x14ac:dyDescent="0.25">
      <c r="A253" t="s">
        <v>32</v>
      </c>
      <c r="B253" t="s">
        <v>8</v>
      </c>
      <c r="C253" t="s">
        <v>36</v>
      </c>
    </row>
    <row r="254" spans="1:3" x14ac:dyDescent="0.25">
      <c r="A254" t="s">
        <v>32</v>
      </c>
      <c r="B254" t="s">
        <v>8</v>
      </c>
      <c r="C254" t="s">
        <v>37</v>
      </c>
    </row>
    <row r="255" spans="1:3" x14ac:dyDescent="0.25">
      <c r="A255" t="s">
        <v>32</v>
      </c>
      <c r="B255" t="s">
        <v>8</v>
      </c>
      <c r="C255" t="s">
        <v>6</v>
      </c>
    </row>
    <row r="256" spans="1:3" x14ac:dyDescent="0.25">
      <c r="A256" t="s">
        <v>32</v>
      </c>
      <c r="B256" t="s">
        <v>19</v>
      </c>
      <c r="C256" t="s">
        <v>38</v>
      </c>
    </row>
    <row r="257" spans="1:3" x14ac:dyDescent="0.25">
      <c r="A257" t="s">
        <v>32</v>
      </c>
      <c r="B257" t="s">
        <v>8</v>
      </c>
      <c r="C257" t="s">
        <v>39</v>
      </c>
    </row>
    <row r="258" spans="1:3" x14ac:dyDescent="0.25">
      <c r="A258" t="s">
        <v>32</v>
      </c>
      <c r="B258" t="s">
        <v>8</v>
      </c>
      <c r="C258" t="s">
        <v>40</v>
      </c>
    </row>
    <row r="259" spans="1:3" x14ac:dyDescent="0.25">
      <c r="A259" t="s">
        <v>32</v>
      </c>
      <c r="B259" t="s">
        <v>19</v>
      </c>
      <c r="C259" t="s">
        <v>41</v>
      </c>
    </row>
    <row r="260" spans="1:3" x14ac:dyDescent="0.25">
      <c r="A260" t="s">
        <v>32</v>
      </c>
      <c r="B260" t="s">
        <v>19</v>
      </c>
      <c r="C260" t="s">
        <v>42</v>
      </c>
    </row>
    <row r="261" spans="1:3" hidden="1" x14ac:dyDescent="0.25">
      <c r="A261" t="s">
        <v>32</v>
      </c>
      <c r="B261" t="s">
        <v>4</v>
      </c>
      <c r="C261" t="s">
        <v>137</v>
      </c>
    </row>
    <row r="262" spans="1:3" x14ac:dyDescent="0.25">
      <c r="A262" t="s">
        <v>32</v>
      </c>
      <c r="B262" t="s">
        <v>19</v>
      </c>
      <c r="C262" t="s">
        <v>138</v>
      </c>
    </row>
    <row r="263" spans="1:3" x14ac:dyDescent="0.25">
      <c r="A263" t="s">
        <v>32</v>
      </c>
      <c r="B263" t="s">
        <v>19</v>
      </c>
      <c r="C263" t="s">
        <v>35</v>
      </c>
    </row>
    <row r="264" spans="1:3" x14ac:dyDescent="0.25">
      <c r="A264" t="s">
        <v>32</v>
      </c>
      <c r="B264" t="s">
        <v>8</v>
      </c>
      <c r="C264" t="s">
        <v>139</v>
      </c>
    </row>
    <row r="265" spans="1:3" x14ac:dyDescent="0.25">
      <c r="A265" t="s">
        <v>32</v>
      </c>
      <c r="B265" t="s">
        <v>19</v>
      </c>
      <c r="C265" t="s">
        <v>140</v>
      </c>
    </row>
    <row r="266" spans="1:3" x14ac:dyDescent="0.25">
      <c r="A266" t="s">
        <v>32</v>
      </c>
      <c r="B266" t="s">
        <v>8</v>
      </c>
      <c r="C266" t="s">
        <v>141</v>
      </c>
    </row>
    <row r="267" spans="1:3" x14ac:dyDescent="0.25">
      <c r="A267" t="s">
        <v>32</v>
      </c>
      <c r="B267" t="s">
        <v>19</v>
      </c>
      <c r="C267" t="s">
        <v>139</v>
      </c>
    </row>
    <row r="268" spans="1:3" x14ac:dyDescent="0.25">
      <c r="A268" t="s">
        <v>32</v>
      </c>
      <c r="B268" t="s">
        <v>8</v>
      </c>
      <c r="C268" t="s">
        <v>142</v>
      </c>
    </row>
    <row r="269" spans="1:3" hidden="1" x14ac:dyDescent="0.25">
      <c r="A269" t="s">
        <v>32</v>
      </c>
      <c r="B269" t="s">
        <v>4</v>
      </c>
      <c r="C269" t="s">
        <v>192</v>
      </c>
    </row>
    <row r="270" spans="1:3" hidden="1" x14ac:dyDescent="0.25">
      <c r="A270" t="s">
        <v>32</v>
      </c>
      <c r="B270" t="s">
        <v>4</v>
      </c>
      <c r="C270" t="s">
        <v>193</v>
      </c>
    </row>
    <row r="271" spans="1:3" x14ac:dyDescent="0.25">
      <c r="A271" t="s">
        <v>32</v>
      </c>
      <c r="B271" t="s">
        <v>8</v>
      </c>
      <c r="C271" t="s">
        <v>194</v>
      </c>
    </row>
    <row r="272" spans="1:3" x14ac:dyDescent="0.25">
      <c r="A272" t="s">
        <v>32</v>
      </c>
      <c r="B272" t="s">
        <v>19</v>
      </c>
      <c r="C272" t="s">
        <v>190</v>
      </c>
    </row>
    <row r="273" spans="1:3" x14ac:dyDescent="0.25">
      <c r="A273" t="s">
        <v>32</v>
      </c>
      <c r="B273" t="s">
        <v>8</v>
      </c>
      <c r="C273" t="s">
        <v>169</v>
      </c>
    </row>
    <row r="274" spans="1:3" x14ac:dyDescent="0.25">
      <c r="A274" t="s">
        <v>32</v>
      </c>
      <c r="B274" t="s">
        <v>19</v>
      </c>
      <c r="C274" t="s">
        <v>195</v>
      </c>
    </row>
    <row r="275" spans="1:3" x14ac:dyDescent="0.25">
      <c r="A275" t="s">
        <v>32</v>
      </c>
      <c r="B275" t="s">
        <v>19</v>
      </c>
      <c r="C275" t="s">
        <v>142</v>
      </c>
    </row>
    <row r="276" spans="1:3" x14ac:dyDescent="0.25">
      <c r="A276" t="s">
        <v>32</v>
      </c>
      <c r="B276" t="s">
        <v>19</v>
      </c>
      <c r="C276" t="s">
        <v>196</v>
      </c>
    </row>
    <row r="277" spans="1:3" hidden="1" x14ac:dyDescent="0.25">
      <c r="A277" t="s">
        <v>32</v>
      </c>
      <c r="B277" t="s">
        <v>4</v>
      </c>
      <c r="C277" t="s">
        <v>272</v>
      </c>
    </row>
    <row r="278" spans="1:3" hidden="1" x14ac:dyDescent="0.25">
      <c r="A278" t="s">
        <v>32</v>
      </c>
      <c r="B278" t="s">
        <v>4</v>
      </c>
      <c r="C278" t="s">
        <v>294</v>
      </c>
    </row>
    <row r="279" spans="1:3" x14ac:dyDescent="0.25">
      <c r="A279" t="s">
        <v>32</v>
      </c>
      <c r="B279" t="s">
        <v>19</v>
      </c>
      <c r="C279" t="s">
        <v>295</v>
      </c>
    </row>
    <row r="280" spans="1:3" x14ac:dyDescent="0.25">
      <c r="A280" t="s">
        <v>32</v>
      </c>
      <c r="B280" t="s">
        <v>8</v>
      </c>
      <c r="C280" t="s">
        <v>296</v>
      </c>
    </row>
    <row r="281" spans="1:3" x14ac:dyDescent="0.25">
      <c r="A281" t="s">
        <v>32</v>
      </c>
      <c r="B281" t="s">
        <v>19</v>
      </c>
      <c r="C281" t="s">
        <v>297</v>
      </c>
    </row>
    <row r="282" spans="1:3" x14ac:dyDescent="0.25">
      <c r="A282" t="s">
        <v>32</v>
      </c>
      <c r="B282" t="s">
        <v>19</v>
      </c>
      <c r="C282" t="s">
        <v>274</v>
      </c>
    </row>
    <row r="283" spans="1:3" x14ac:dyDescent="0.25">
      <c r="A283" t="s">
        <v>32</v>
      </c>
      <c r="B283" t="s">
        <v>8</v>
      </c>
      <c r="C283" t="s">
        <v>264</v>
      </c>
    </row>
    <row r="284" spans="1:3" x14ac:dyDescent="0.25">
      <c r="A284" t="s">
        <v>32</v>
      </c>
      <c r="B284" t="s">
        <v>19</v>
      </c>
      <c r="C284" t="s">
        <v>317</v>
      </c>
    </row>
    <row r="285" spans="1:3" x14ac:dyDescent="0.25">
      <c r="A285" t="s">
        <v>32</v>
      </c>
      <c r="B285" t="s">
        <v>19</v>
      </c>
      <c r="C285" t="s">
        <v>318</v>
      </c>
    </row>
    <row r="286" spans="1:3" x14ac:dyDescent="0.25">
      <c r="A286" t="s">
        <v>32</v>
      </c>
      <c r="B286" t="s">
        <v>19</v>
      </c>
      <c r="C286" t="s">
        <v>312</v>
      </c>
    </row>
    <row r="287" spans="1:3" x14ac:dyDescent="0.25">
      <c r="A287" t="s">
        <v>32</v>
      </c>
      <c r="B287" t="s">
        <v>19</v>
      </c>
      <c r="C287" t="s">
        <v>268</v>
      </c>
    </row>
    <row r="288" spans="1:3" x14ac:dyDescent="0.25">
      <c r="A288" t="s">
        <v>32</v>
      </c>
      <c r="B288" t="s">
        <v>19</v>
      </c>
      <c r="C288" t="s">
        <v>147</v>
      </c>
    </row>
    <row r="289" spans="1:3" x14ac:dyDescent="0.25">
      <c r="A289" t="s">
        <v>32</v>
      </c>
      <c r="B289" t="s">
        <v>19</v>
      </c>
      <c r="C289" t="s">
        <v>349</v>
      </c>
    </row>
    <row r="290" spans="1:3" x14ac:dyDescent="0.25">
      <c r="A290" t="s">
        <v>32</v>
      </c>
      <c r="B290" t="s">
        <v>19</v>
      </c>
      <c r="C290" t="s">
        <v>350</v>
      </c>
    </row>
    <row r="291" spans="1:3" x14ac:dyDescent="0.25">
      <c r="A291" t="s">
        <v>32</v>
      </c>
      <c r="B291" t="s">
        <v>19</v>
      </c>
      <c r="C291" t="s">
        <v>351</v>
      </c>
    </row>
    <row r="292" spans="1:3" x14ac:dyDescent="0.25">
      <c r="A292" t="s">
        <v>32</v>
      </c>
      <c r="B292" t="s">
        <v>19</v>
      </c>
      <c r="C292" t="s">
        <v>352</v>
      </c>
    </row>
    <row r="293" spans="1:3" x14ac:dyDescent="0.25">
      <c r="A293" t="s">
        <v>32</v>
      </c>
      <c r="B293" t="s">
        <v>8</v>
      </c>
      <c r="C293" t="s">
        <v>353</v>
      </c>
    </row>
    <row r="294" spans="1:3" x14ac:dyDescent="0.25">
      <c r="A294" t="s">
        <v>32</v>
      </c>
      <c r="B294" t="s">
        <v>8</v>
      </c>
      <c r="C294" t="s">
        <v>354</v>
      </c>
    </row>
    <row r="295" spans="1:3" x14ac:dyDescent="0.25">
      <c r="A295" t="s">
        <v>32</v>
      </c>
      <c r="B295" t="s">
        <v>19</v>
      </c>
      <c r="C295" t="s">
        <v>355</v>
      </c>
    </row>
    <row r="296" spans="1:3" x14ac:dyDescent="0.25">
      <c r="A296" t="s">
        <v>32</v>
      </c>
      <c r="B296" t="s">
        <v>19</v>
      </c>
      <c r="C296" t="s">
        <v>377</v>
      </c>
    </row>
    <row r="297" spans="1:3" x14ac:dyDescent="0.25">
      <c r="A297" t="s">
        <v>32</v>
      </c>
      <c r="B297" t="s">
        <v>8</v>
      </c>
      <c r="C297" t="s">
        <v>378</v>
      </c>
    </row>
    <row r="298" spans="1:3" x14ac:dyDescent="0.25">
      <c r="A298" t="s">
        <v>32</v>
      </c>
      <c r="B298" t="s">
        <v>8</v>
      </c>
      <c r="C298" t="s">
        <v>379</v>
      </c>
    </row>
    <row r="299" spans="1:3" x14ac:dyDescent="0.25">
      <c r="A299" t="s">
        <v>32</v>
      </c>
      <c r="B299" t="s">
        <v>19</v>
      </c>
      <c r="C299" t="s">
        <v>380</v>
      </c>
    </row>
    <row r="300" spans="1:3" x14ac:dyDescent="0.25">
      <c r="A300" t="s">
        <v>32</v>
      </c>
      <c r="B300" t="s">
        <v>8</v>
      </c>
      <c r="C300" t="s">
        <v>381</v>
      </c>
    </row>
    <row r="301" spans="1:3" x14ac:dyDescent="0.25">
      <c r="A301" t="s">
        <v>32</v>
      </c>
      <c r="B301" t="s">
        <v>8</v>
      </c>
      <c r="C301" t="s">
        <v>382</v>
      </c>
    </row>
    <row r="302" spans="1:3" x14ac:dyDescent="0.25">
      <c r="A302" t="s">
        <v>32</v>
      </c>
      <c r="B302" t="s">
        <v>19</v>
      </c>
      <c r="C302" t="s">
        <v>383</v>
      </c>
    </row>
    <row r="303" spans="1:3" x14ac:dyDescent="0.25">
      <c r="A303" t="s">
        <v>32</v>
      </c>
      <c r="B303" t="s">
        <v>19</v>
      </c>
      <c r="C303" t="s">
        <v>401</v>
      </c>
    </row>
    <row r="304" spans="1:3" x14ac:dyDescent="0.25">
      <c r="A304" t="s">
        <v>32</v>
      </c>
      <c r="B304" t="s">
        <v>8</v>
      </c>
      <c r="C304" t="s">
        <v>402</v>
      </c>
    </row>
    <row r="305" spans="1:3" x14ac:dyDescent="0.25">
      <c r="A305" t="s">
        <v>32</v>
      </c>
      <c r="B305" t="s">
        <v>8</v>
      </c>
      <c r="C305" t="s">
        <v>292</v>
      </c>
    </row>
    <row r="306" spans="1:3" x14ac:dyDescent="0.25">
      <c r="A306" t="s">
        <v>32</v>
      </c>
      <c r="B306" t="s">
        <v>19</v>
      </c>
      <c r="C306" t="s">
        <v>403</v>
      </c>
    </row>
    <row r="307" spans="1:3" x14ac:dyDescent="0.25">
      <c r="A307" t="s">
        <v>32</v>
      </c>
      <c r="B307" t="s">
        <v>8</v>
      </c>
      <c r="C307" t="s">
        <v>404</v>
      </c>
    </row>
    <row r="308" spans="1:3" x14ac:dyDescent="0.25">
      <c r="A308" t="s">
        <v>32</v>
      </c>
      <c r="B308" t="s">
        <v>19</v>
      </c>
      <c r="C308" t="s">
        <v>405</v>
      </c>
    </row>
    <row r="309" spans="1:3" x14ac:dyDescent="0.25">
      <c r="A309" t="s">
        <v>32</v>
      </c>
      <c r="B309" t="s">
        <v>19</v>
      </c>
      <c r="C309" t="s">
        <v>406</v>
      </c>
    </row>
    <row r="310" spans="1:3" x14ac:dyDescent="0.25">
      <c r="A310" t="s">
        <v>32</v>
      </c>
      <c r="B310" t="s">
        <v>19</v>
      </c>
      <c r="C310" t="s">
        <v>407</v>
      </c>
    </row>
    <row r="311" spans="1:3" x14ac:dyDescent="0.25">
      <c r="A311" t="s">
        <v>32</v>
      </c>
      <c r="B311" t="s">
        <v>19</v>
      </c>
      <c r="C311" t="s">
        <v>408</v>
      </c>
    </row>
    <row r="312" spans="1:3" x14ac:dyDescent="0.25">
      <c r="A312" t="s">
        <v>32</v>
      </c>
      <c r="B312" t="s">
        <v>8</v>
      </c>
      <c r="C312" t="s">
        <v>409</v>
      </c>
    </row>
    <row r="313" spans="1:3" x14ac:dyDescent="0.25">
      <c r="A313" t="s">
        <v>32</v>
      </c>
      <c r="B313" t="s">
        <v>19</v>
      </c>
      <c r="C313" t="s">
        <v>443</v>
      </c>
    </row>
    <row r="314" spans="1:3" x14ac:dyDescent="0.25">
      <c r="A314" t="s">
        <v>32</v>
      </c>
      <c r="B314" t="s">
        <v>19</v>
      </c>
      <c r="C314" t="s">
        <v>444</v>
      </c>
    </row>
    <row r="315" spans="1:3" x14ac:dyDescent="0.25">
      <c r="A315" t="s">
        <v>32</v>
      </c>
      <c r="B315" t="s">
        <v>8</v>
      </c>
      <c r="C315" t="s">
        <v>445</v>
      </c>
    </row>
    <row r="316" spans="1:3" x14ac:dyDescent="0.25">
      <c r="A316" t="s">
        <v>32</v>
      </c>
      <c r="B316" t="s">
        <v>19</v>
      </c>
      <c r="C316" t="s">
        <v>484</v>
      </c>
    </row>
    <row r="317" spans="1:3" x14ac:dyDescent="0.25">
      <c r="A317" t="s">
        <v>32</v>
      </c>
      <c r="B317" t="s">
        <v>19</v>
      </c>
      <c r="C317" t="s">
        <v>404</v>
      </c>
    </row>
    <row r="318" spans="1:3" x14ac:dyDescent="0.25">
      <c r="A318" t="s">
        <v>32</v>
      </c>
      <c r="B318" t="s">
        <v>19</v>
      </c>
      <c r="C318" t="s">
        <v>514</v>
      </c>
    </row>
    <row r="319" spans="1:3" x14ac:dyDescent="0.25">
      <c r="A319" t="s">
        <v>32</v>
      </c>
      <c r="B319" t="s">
        <v>19</v>
      </c>
      <c r="C319" t="s">
        <v>515</v>
      </c>
    </row>
    <row r="320" spans="1:3" x14ac:dyDescent="0.25">
      <c r="A320" t="s">
        <v>32</v>
      </c>
      <c r="B320" t="s">
        <v>19</v>
      </c>
      <c r="C320" t="s">
        <v>516</v>
      </c>
    </row>
    <row r="321" spans="1:3" x14ac:dyDescent="0.25">
      <c r="A321" t="s">
        <v>32</v>
      </c>
      <c r="B321" t="s">
        <v>8</v>
      </c>
      <c r="C321" t="s">
        <v>517</v>
      </c>
    </row>
    <row r="322" spans="1:3" x14ac:dyDescent="0.25">
      <c r="A322" t="s">
        <v>32</v>
      </c>
      <c r="B322" t="s">
        <v>8</v>
      </c>
      <c r="C322" t="s">
        <v>518</v>
      </c>
    </row>
    <row r="323" spans="1:3" x14ac:dyDescent="0.25">
      <c r="A323" t="s">
        <v>32</v>
      </c>
      <c r="B323" t="s">
        <v>8</v>
      </c>
      <c r="C323" t="s">
        <v>519</v>
      </c>
    </row>
    <row r="324" spans="1:3" x14ac:dyDescent="0.25">
      <c r="A324" t="s">
        <v>32</v>
      </c>
      <c r="B324" t="s">
        <v>19</v>
      </c>
      <c r="C324" t="s">
        <v>520</v>
      </c>
    </row>
    <row r="325" spans="1:3" x14ac:dyDescent="0.25">
      <c r="A325" t="s">
        <v>32</v>
      </c>
      <c r="B325" t="s">
        <v>8</v>
      </c>
      <c r="C325" t="s">
        <v>558</v>
      </c>
    </row>
    <row r="326" spans="1:3" x14ac:dyDescent="0.25">
      <c r="A326" t="s">
        <v>32</v>
      </c>
      <c r="B326" t="s">
        <v>19</v>
      </c>
      <c r="C326" t="s">
        <v>559</v>
      </c>
    </row>
    <row r="327" spans="1:3" x14ac:dyDescent="0.25">
      <c r="A327" t="s">
        <v>32</v>
      </c>
      <c r="B327" t="s">
        <v>19</v>
      </c>
      <c r="C327" t="s">
        <v>560</v>
      </c>
    </row>
    <row r="328" spans="1:3" x14ac:dyDescent="0.25">
      <c r="A328" t="s">
        <v>32</v>
      </c>
      <c r="B328" t="s">
        <v>19</v>
      </c>
      <c r="C328" t="s">
        <v>561</v>
      </c>
    </row>
    <row r="329" spans="1:3" x14ac:dyDescent="0.25">
      <c r="A329" t="s">
        <v>32</v>
      </c>
      <c r="B329" t="s">
        <v>8</v>
      </c>
      <c r="C329" t="s">
        <v>538</v>
      </c>
    </row>
    <row r="330" spans="1:3" x14ac:dyDescent="0.25">
      <c r="A330" t="s">
        <v>32</v>
      </c>
      <c r="B330" t="s">
        <v>19</v>
      </c>
      <c r="C330" t="s">
        <v>562</v>
      </c>
    </row>
    <row r="331" spans="1:3" x14ac:dyDescent="0.25">
      <c r="A331" t="s">
        <v>32</v>
      </c>
      <c r="B331" t="s">
        <v>8</v>
      </c>
      <c r="C331" t="s">
        <v>517</v>
      </c>
    </row>
    <row r="332" spans="1:3" x14ac:dyDescent="0.25">
      <c r="A332" t="s">
        <v>32</v>
      </c>
      <c r="B332" t="s">
        <v>19</v>
      </c>
      <c r="C332" t="s">
        <v>615</v>
      </c>
    </row>
    <row r="333" spans="1:3" x14ac:dyDescent="0.25">
      <c r="A333" t="s">
        <v>32</v>
      </c>
      <c r="B333" t="s">
        <v>8</v>
      </c>
      <c r="C333" t="s">
        <v>616</v>
      </c>
    </row>
    <row r="334" spans="1:3" x14ac:dyDescent="0.25">
      <c r="A334" t="s">
        <v>32</v>
      </c>
      <c r="B334" t="s">
        <v>8</v>
      </c>
      <c r="C334" t="s">
        <v>617</v>
      </c>
    </row>
    <row r="335" spans="1:3" x14ac:dyDescent="0.25">
      <c r="A335" t="s">
        <v>32</v>
      </c>
      <c r="B335" t="s">
        <v>8</v>
      </c>
      <c r="C335" t="s">
        <v>618</v>
      </c>
    </row>
    <row r="336" spans="1:3" x14ac:dyDescent="0.25">
      <c r="A336" t="s">
        <v>32</v>
      </c>
      <c r="B336" t="s">
        <v>19</v>
      </c>
      <c r="C336" t="s">
        <v>619</v>
      </c>
    </row>
    <row r="337" spans="1:3" x14ac:dyDescent="0.25">
      <c r="A337" t="s">
        <v>32</v>
      </c>
      <c r="B337" t="s">
        <v>8</v>
      </c>
      <c r="C337" t="s">
        <v>620</v>
      </c>
    </row>
    <row r="338" spans="1:3" x14ac:dyDescent="0.25">
      <c r="A338" t="s">
        <v>32</v>
      </c>
      <c r="B338" t="s">
        <v>19</v>
      </c>
      <c r="C338" t="s">
        <v>620</v>
      </c>
    </row>
    <row r="339" spans="1:3" x14ac:dyDescent="0.25">
      <c r="A339" t="s">
        <v>32</v>
      </c>
      <c r="B339" t="s">
        <v>19</v>
      </c>
      <c r="C339" t="s">
        <v>595</v>
      </c>
    </row>
    <row r="340" spans="1:3" x14ac:dyDescent="0.25">
      <c r="A340" t="s">
        <v>32</v>
      </c>
      <c r="B340" t="s">
        <v>8</v>
      </c>
      <c r="C340" t="s">
        <v>641</v>
      </c>
    </row>
    <row r="341" spans="1:3" x14ac:dyDescent="0.25">
      <c r="A341" t="s">
        <v>32</v>
      </c>
      <c r="B341" t="s">
        <v>8</v>
      </c>
      <c r="C341" t="s">
        <v>642</v>
      </c>
    </row>
    <row r="342" spans="1:3" x14ac:dyDescent="0.25">
      <c r="A342" t="s">
        <v>32</v>
      </c>
      <c r="B342" t="s">
        <v>19</v>
      </c>
      <c r="C342" t="s">
        <v>643</v>
      </c>
    </row>
    <row r="343" spans="1:3" x14ac:dyDescent="0.25">
      <c r="A343" t="s">
        <v>32</v>
      </c>
      <c r="B343" t="s">
        <v>19</v>
      </c>
      <c r="C343" t="s">
        <v>644</v>
      </c>
    </row>
    <row r="344" spans="1:3" x14ac:dyDescent="0.25">
      <c r="A344" t="s">
        <v>32</v>
      </c>
      <c r="B344" t="s">
        <v>8</v>
      </c>
      <c r="C344" t="s">
        <v>645</v>
      </c>
    </row>
    <row r="345" spans="1:3" x14ac:dyDescent="0.25">
      <c r="A345" t="s">
        <v>32</v>
      </c>
      <c r="B345" t="s">
        <v>8</v>
      </c>
      <c r="C345" t="s">
        <v>627</v>
      </c>
    </row>
    <row r="346" spans="1:3" x14ac:dyDescent="0.25">
      <c r="A346" t="s">
        <v>32</v>
      </c>
      <c r="B346" t="s">
        <v>19</v>
      </c>
      <c r="C346" t="s">
        <v>646</v>
      </c>
    </row>
    <row r="347" spans="1:3" x14ac:dyDescent="0.25">
      <c r="A347" t="s">
        <v>32</v>
      </c>
      <c r="B347" t="s">
        <v>8</v>
      </c>
      <c r="C347" t="s">
        <v>642</v>
      </c>
    </row>
    <row r="348" spans="1:3" x14ac:dyDescent="0.25">
      <c r="A348" t="s">
        <v>32</v>
      </c>
      <c r="B348" t="s">
        <v>8</v>
      </c>
      <c r="C348" t="s">
        <v>641</v>
      </c>
    </row>
    <row r="349" spans="1:3" x14ac:dyDescent="0.25">
      <c r="A349" t="s">
        <v>32</v>
      </c>
      <c r="B349" t="s">
        <v>8</v>
      </c>
      <c r="C349" t="s">
        <v>670</v>
      </c>
    </row>
    <row r="350" spans="1:3" x14ac:dyDescent="0.25">
      <c r="A350" t="s">
        <v>32</v>
      </c>
      <c r="B350" t="s">
        <v>19</v>
      </c>
      <c r="C350" t="s">
        <v>671</v>
      </c>
    </row>
    <row r="351" spans="1:3" x14ac:dyDescent="0.25">
      <c r="A351" t="s">
        <v>32</v>
      </c>
      <c r="B351" t="s">
        <v>8</v>
      </c>
      <c r="C351" t="s">
        <v>672</v>
      </c>
    </row>
    <row r="352" spans="1:3" x14ac:dyDescent="0.25">
      <c r="A352" t="s">
        <v>32</v>
      </c>
      <c r="B352" t="s">
        <v>19</v>
      </c>
      <c r="C352" t="s">
        <v>673</v>
      </c>
    </row>
    <row r="353" spans="1:3" x14ac:dyDescent="0.25">
      <c r="A353" t="s">
        <v>32</v>
      </c>
      <c r="B353" t="s">
        <v>19</v>
      </c>
      <c r="C353" t="s">
        <v>674</v>
      </c>
    </row>
    <row r="354" spans="1:3" x14ac:dyDescent="0.25">
      <c r="A354" t="s">
        <v>32</v>
      </c>
      <c r="B354" t="s">
        <v>19</v>
      </c>
      <c r="C354" t="s">
        <v>675</v>
      </c>
    </row>
    <row r="355" spans="1:3" x14ac:dyDescent="0.25">
      <c r="A355" t="s">
        <v>32</v>
      </c>
      <c r="B355" t="s">
        <v>19</v>
      </c>
      <c r="C355" t="s">
        <v>676</v>
      </c>
    </row>
    <row r="356" spans="1:3" x14ac:dyDescent="0.25">
      <c r="A356" t="s">
        <v>32</v>
      </c>
      <c r="B356" t="s">
        <v>19</v>
      </c>
      <c r="C356" t="s">
        <v>677</v>
      </c>
    </row>
    <row r="357" spans="1:3" x14ac:dyDescent="0.25">
      <c r="A357" t="s">
        <v>32</v>
      </c>
      <c r="B357" t="s">
        <v>19</v>
      </c>
      <c r="C357" t="s">
        <v>678</v>
      </c>
    </row>
    <row r="358" spans="1:3" x14ac:dyDescent="0.25">
      <c r="A358" t="s">
        <v>32</v>
      </c>
      <c r="B358" t="s">
        <v>19</v>
      </c>
      <c r="C358" t="s">
        <v>679</v>
      </c>
    </row>
    <row r="359" spans="1:3" x14ac:dyDescent="0.25">
      <c r="A359" t="s">
        <v>32</v>
      </c>
      <c r="B359" t="s">
        <v>8</v>
      </c>
      <c r="C359" t="s">
        <v>680</v>
      </c>
    </row>
    <row r="360" spans="1:3" x14ac:dyDescent="0.25">
      <c r="A360" t="s">
        <v>32</v>
      </c>
      <c r="B360" t="s">
        <v>8</v>
      </c>
      <c r="C360" t="s">
        <v>681</v>
      </c>
    </row>
    <row r="361" spans="1:3" x14ac:dyDescent="0.25">
      <c r="A361" t="s">
        <v>32</v>
      </c>
      <c r="B361" t="s">
        <v>8</v>
      </c>
      <c r="C361" t="s">
        <v>682</v>
      </c>
    </row>
    <row r="362" spans="1:3" x14ac:dyDescent="0.25">
      <c r="A362" t="s">
        <v>32</v>
      </c>
      <c r="B362" t="s">
        <v>19</v>
      </c>
      <c r="C362" t="s">
        <v>616</v>
      </c>
    </row>
    <row r="363" spans="1:3" x14ac:dyDescent="0.25">
      <c r="A363" t="s">
        <v>32</v>
      </c>
      <c r="B363" t="s">
        <v>8</v>
      </c>
      <c r="C363" t="s">
        <v>683</v>
      </c>
    </row>
    <row r="364" spans="1:3" hidden="1" x14ac:dyDescent="0.25">
      <c r="A364" t="s">
        <v>32</v>
      </c>
      <c r="B364" t="s">
        <v>4</v>
      </c>
      <c r="C364" t="s">
        <v>627</v>
      </c>
    </row>
    <row r="365" spans="1:3" hidden="1" x14ac:dyDescent="0.25">
      <c r="A365" t="s">
        <v>32</v>
      </c>
      <c r="B365" t="s">
        <v>4</v>
      </c>
      <c r="C365" t="s">
        <v>683</v>
      </c>
    </row>
    <row r="366" spans="1:3" hidden="1" x14ac:dyDescent="0.25">
      <c r="A366" t="s">
        <v>32</v>
      </c>
      <c r="B366" t="s">
        <v>4</v>
      </c>
      <c r="C366" t="s">
        <v>681</v>
      </c>
    </row>
    <row r="367" spans="1:3" hidden="1" x14ac:dyDescent="0.25">
      <c r="A367" t="s">
        <v>32</v>
      </c>
      <c r="B367" t="s">
        <v>4</v>
      </c>
      <c r="C367" t="s">
        <v>682</v>
      </c>
    </row>
    <row r="368" spans="1:3" x14ac:dyDescent="0.25">
      <c r="A368" t="s">
        <v>32</v>
      </c>
      <c r="B368" t="s">
        <v>8</v>
      </c>
      <c r="C368" t="s">
        <v>718</v>
      </c>
    </row>
    <row r="369" spans="1:3" hidden="1" x14ac:dyDescent="0.25">
      <c r="A369" t="s">
        <v>43</v>
      </c>
      <c r="B369" t="s">
        <v>4</v>
      </c>
      <c r="C369" t="s">
        <v>44</v>
      </c>
    </row>
    <row r="370" spans="1:3" hidden="1" x14ac:dyDescent="0.25">
      <c r="A370" t="s">
        <v>43</v>
      </c>
      <c r="B370" t="s">
        <v>4</v>
      </c>
      <c r="C370" t="s">
        <v>197</v>
      </c>
    </row>
    <row r="371" spans="1:3" hidden="1" x14ac:dyDescent="0.25">
      <c r="A371" t="s">
        <v>43</v>
      </c>
      <c r="B371" t="s">
        <v>4</v>
      </c>
      <c r="C371" t="s">
        <v>198</v>
      </c>
    </row>
    <row r="372" spans="1:3" hidden="1" x14ac:dyDescent="0.25">
      <c r="A372" t="s">
        <v>43</v>
      </c>
      <c r="B372" t="s">
        <v>4</v>
      </c>
      <c r="C372" t="s">
        <v>199</v>
      </c>
    </row>
    <row r="373" spans="1:3" hidden="1" x14ac:dyDescent="0.25">
      <c r="A373" t="s">
        <v>43</v>
      </c>
      <c r="B373" t="s">
        <v>4</v>
      </c>
      <c r="C373" t="s">
        <v>200</v>
      </c>
    </row>
    <row r="374" spans="1:3" hidden="1" x14ac:dyDescent="0.25">
      <c r="A374" t="s">
        <v>43</v>
      </c>
      <c r="B374" t="s">
        <v>4</v>
      </c>
      <c r="C374" t="s">
        <v>201</v>
      </c>
    </row>
    <row r="375" spans="1:3" hidden="1" x14ac:dyDescent="0.25">
      <c r="A375" t="s">
        <v>43</v>
      </c>
      <c r="B375" t="s">
        <v>4</v>
      </c>
      <c r="C375" t="s">
        <v>202</v>
      </c>
    </row>
    <row r="376" spans="1:3" hidden="1" x14ac:dyDescent="0.25">
      <c r="A376" t="s">
        <v>43</v>
      </c>
      <c r="B376" t="s">
        <v>4</v>
      </c>
      <c r="C376" t="s">
        <v>203</v>
      </c>
    </row>
    <row r="377" spans="1:3" hidden="1" x14ac:dyDescent="0.25">
      <c r="A377" t="s">
        <v>43</v>
      </c>
      <c r="B377" t="s">
        <v>4</v>
      </c>
      <c r="C377" t="s">
        <v>44</v>
      </c>
    </row>
    <row r="378" spans="1:3" hidden="1" x14ac:dyDescent="0.25">
      <c r="A378" t="s">
        <v>43</v>
      </c>
      <c r="B378" t="s">
        <v>4</v>
      </c>
      <c r="C378" t="s">
        <v>204</v>
      </c>
    </row>
    <row r="379" spans="1:3" hidden="1" x14ac:dyDescent="0.25">
      <c r="A379" t="s">
        <v>43</v>
      </c>
      <c r="B379" t="s">
        <v>4</v>
      </c>
      <c r="C379" t="s">
        <v>205</v>
      </c>
    </row>
    <row r="380" spans="1:3" hidden="1" x14ac:dyDescent="0.25">
      <c r="A380" t="s">
        <v>43</v>
      </c>
      <c r="B380" t="s">
        <v>4</v>
      </c>
      <c r="C380" t="s">
        <v>206</v>
      </c>
    </row>
    <row r="381" spans="1:3" hidden="1" x14ac:dyDescent="0.25">
      <c r="A381" t="s">
        <v>43</v>
      </c>
      <c r="B381" t="s">
        <v>4</v>
      </c>
      <c r="C381" t="s">
        <v>207</v>
      </c>
    </row>
    <row r="382" spans="1:3" hidden="1" x14ac:dyDescent="0.25">
      <c r="A382" t="s">
        <v>43</v>
      </c>
      <c r="B382" t="s">
        <v>4</v>
      </c>
      <c r="C382" t="s">
        <v>208</v>
      </c>
    </row>
    <row r="383" spans="1:3" hidden="1" x14ac:dyDescent="0.25">
      <c r="A383" t="s">
        <v>43</v>
      </c>
      <c r="B383" t="s">
        <v>4</v>
      </c>
      <c r="C383" t="s">
        <v>209</v>
      </c>
    </row>
    <row r="384" spans="1:3" hidden="1" x14ac:dyDescent="0.25">
      <c r="A384" t="s">
        <v>43</v>
      </c>
      <c r="B384" t="s">
        <v>4</v>
      </c>
      <c r="C384" t="s">
        <v>210</v>
      </c>
    </row>
    <row r="385" spans="1:3" hidden="1" x14ac:dyDescent="0.25">
      <c r="A385" t="s">
        <v>43</v>
      </c>
      <c r="B385" t="s">
        <v>4</v>
      </c>
      <c r="C385" t="s">
        <v>211</v>
      </c>
    </row>
    <row r="386" spans="1:3" hidden="1" x14ac:dyDescent="0.25">
      <c r="A386" t="s">
        <v>43</v>
      </c>
      <c r="B386" t="s">
        <v>4</v>
      </c>
      <c r="C386" t="s">
        <v>212</v>
      </c>
    </row>
    <row r="387" spans="1:3" hidden="1" x14ac:dyDescent="0.25">
      <c r="A387" t="s">
        <v>43</v>
      </c>
      <c r="B387" t="s">
        <v>4</v>
      </c>
      <c r="C387" t="s">
        <v>213</v>
      </c>
    </row>
    <row r="388" spans="1:3" hidden="1" x14ac:dyDescent="0.25">
      <c r="A388" t="s">
        <v>43</v>
      </c>
      <c r="B388" t="s">
        <v>4</v>
      </c>
      <c r="C388" t="s">
        <v>214</v>
      </c>
    </row>
    <row r="389" spans="1:3" hidden="1" x14ac:dyDescent="0.25">
      <c r="A389" t="s">
        <v>43</v>
      </c>
      <c r="B389" t="s">
        <v>4</v>
      </c>
      <c r="C389" t="s">
        <v>215</v>
      </c>
    </row>
    <row r="390" spans="1:3" hidden="1" x14ac:dyDescent="0.25">
      <c r="A390" t="s">
        <v>43</v>
      </c>
      <c r="B390" t="s">
        <v>4</v>
      </c>
      <c r="C390" t="s">
        <v>216</v>
      </c>
    </row>
    <row r="391" spans="1:3" hidden="1" x14ac:dyDescent="0.25">
      <c r="A391" t="s">
        <v>43</v>
      </c>
      <c r="B391" t="s">
        <v>4</v>
      </c>
      <c r="C391" t="s">
        <v>217</v>
      </c>
    </row>
    <row r="392" spans="1:3" hidden="1" x14ac:dyDescent="0.25">
      <c r="A392" t="s">
        <v>43</v>
      </c>
      <c r="B392" t="s">
        <v>4</v>
      </c>
      <c r="C392" t="s">
        <v>218</v>
      </c>
    </row>
    <row r="393" spans="1:3" hidden="1" x14ac:dyDescent="0.25">
      <c r="A393" t="s">
        <v>43</v>
      </c>
      <c r="B393" t="s">
        <v>4</v>
      </c>
      <c r="C393" t="s">
        <v>219</v>
      </c>
    </row>
    <row r="394" spans="1:3" hidden="1" x14ac:dyDescent="0.25">
      <c r="A394" t="s">
        <v>43</v>
      </c>
      <c r="B394" t="s">
        <v>4</v>
      </c>
      <c r="C394" t="s">
        <v>220</v>
      </c>
    </row>
    <row r="395" spans="1:3" hidden="1" x14ac:dyDescent="0.25">
      <c r="A395" t="s">
        <v>43</v>
      </c>
      <c r="B395" t="s">
        <v>4</v>
      </c>
      <c r="C395" t="s">
        <v>221</v>
      </c>
    </row>
    <row r="396" spans="1:3" hidden="1" x14ac:dyDescent="0.25">
      <c r="A396" t="s">
        <v>43</v>
      </c>
      <c r="B396" t="s">
        <v>4</v>
      </c>
      <c r="C396" t="s">
        <v>222</v>
      </c>
    </row>
    <row r="397" spans="1:3" hidden="1" x14ac:dyDescent="0.25">
      <c r="A397" t="s">
        <v>43</v>
      </c>
      <c r="B397" t="s">
        <v>4</v>
      </c>
      <c r="C397" t="s">
        <v>223</v>
      </c>
    </row>
    <row r="398" spans="1:3" hidden="1" x14ac:dyDescent="0.25">
      <c r="A398" t="s">
        <v>43</v>
      </c>
      <c r="B398" t="s">
        <v>4</v>
      </c>
      <c r="C398" t="s">
        <v>224</v>
      </c>
    </row>
    <row r="399" spans="1:3" hidden="1" x14ac:dyDescent="0.25">
      <c r="A399" t="s">
        <v>43</v>
      </c>
      <c r="B399" t="s">
        <v>4</v>
      </c>
      <c r="C399" t="s">
        <v>225</v>
      </c>
    </row>
    <row r="400" spans="1:3" x14ac:dyDescent="0.25">
      <c r="A400" t="s">
        <v>43</v>
      </c>
      <c r="B400" t="s">
        <v>19</v>
      </c>
      <c r="C400" t="s">
        <v>62</v>
      </c>
    </row>
    <row r="401" spans="1:3" hidden="1" x14ac:dyDescent="0.25">
      <c r="A401" t="s">
        <v>43</v>
      </c>
      <c r="B401" t="s">
        <v>4</v>
      </c>
      <c r="C401" t="s">
        <v>319</v>
      </c>
    </row>
    <row r="402" spans="1:3" x14ac:dyDescent="0.25">
      <c r="A402" t="s">
        <v>226</v>
      </c>
      <c r="B402" t="s">
        <v>8</v>
      </c>
      <c r="C402" t="s">
        <v>227</v>
      </c>
    </row>
    <row r="403" spans="1:3" x14ac:dyDescent="0.25">
      <c r="A403" t="s">
        <v>226</v>
      </c>
      <c r="B403" t="s">
        <v>19</v>
      </c>
      <c r="C403" t="s">
        <v>228</v>
      </c>
    </row>
    <row r="404" spans="1:3" x14ac:dyDescent="0.25">
      <c r="A404" t="s">
        <v>226</v>
      </c>
      <c r="B404" t="s">
        <v>19</v>
      </c>
      <c r="C404" t="s">
        <v>252</v>
      </c>
    </row>
    <row r="405" spans="1:3" x14ac:dyDescent="0.25">
      <c r="A405" t="s">
        <v>226</v>
      </c>
      <c r="B405" t="s">
        <v>19</v>
      </c>
      <c r="C405" t="s">
        <v>253</v>
      </c>
    </row>
    <row r="406" spans="1:3" x14ac:dyDescent="0.25">
      <c r="A406" t="s">
        <v>226</v>
      </c>
      <c r="B406" t="s">
        <v>19</v>
      </c>
      <c r="C406" t="s">
        <v>254</v>
      </c>
    </row>
    <row r="407" spans="1:3" x14ac:dyDescent="0.25">
      <c r="A407" t="s">
        <v>226</v>
      </c>
      <c r="B407" t="s">
        <v>19</v>
      </c>
      <c r="C407" t="s">
        <v>255</v>
      </c>
    </row>
    <row r="408" spans="1:3" x14ac:dyDescent="0.25">
      <c r="A408" t="s">
        <v>226</v>
      </c>
      <c r="B408" t="s">
        <v>19</v>
      </c>
      <c r="C408" t="s">
        <v>256</v>
      </c>
    </row>
    <row r="409" spans="1:3" x14ac:dyDescent="0.25">
      <c r="A409" t="s">
        <v>226</v>
      </c>
      <c r="B409" t="s">
        <v>19</v>
      </c>
      <c r="C409" t="s">
        <v>257</v>
      </c>
    </row>
    <row r="410" spans="1:3" x14ac:dyDescent="0.25">
      <c r="A410" t="s">
        <v>226</v>
      </c>
      <c r="B410" t="s">
        <v>19</v>
      </c>
      <c r="C410" t="s">
        <v>258</v>
      </c>
    </row>
    <row r="411" spans="1:3" x14ac:dyDescent="0.25">
      <c r="A411" t="s">
        <v>226</v>
      </c>
      <c r="B411" t="s">
        <v>19</v>
      </c>
      <c r="C411" t="s">
        <v>259</v>
      </c>
    </row>
    <row r="412" spans="1:3" x14ac:dyDescent="0.25">
      <c r="A412" t="s">
        <v>226</v>
      </c>
      <c r="B412" t="s">
        <v>8</v>
      </c>
      <c r="C412" t="s">
        <v>260</v>
      </c>
    </row>
    <row r="413" spans="1:3" x14ac:dyDescent="0.25">
      <c r="A413" t="s">
        <v>226</v>
      </c>
      <c r="B413" t="s">
        <v>19</v>
      </c>
      <c r="C413" t="s">
        <v>261</v>
      </c>
    </row>
    <row r="414" spans="1:3" x14ac:dyDescent="0.25">
      <c r="A414" t="s">
        <v>226</v>
      </c>
      <c r="B414" t="s">
        <v>19</v>
      </c>
      <c r="C414" t="s">
        <v>262</v>
      </c>
    </row>
    <row r="415" spans="1:3" x14ac:dyDescent="0.25">
      <c r="A415" t="s">
        <v>226</v>
      </c>
      <c r="B415" t="s">
        <v>8</v>
      </c>
      <c r="C415" t="s">
        <v>263</v>
      </c>
    </row>
    <row r="416" spans="1:3" x14ac:dyDescent="0.25">
      <c r="A416" t="s">
        <v>226</v>
      </c>
      <c r="B416" t="s">
        <v>8</v>
      </c>
      <c r="C416" t="s">
        <v>264</v>
      </c>
    </row>
    <row r="417" spans="1:3" x14ac:dyDescent="0.25">
      <c r="A417" t="s">
        <v>226</v>
      </c>
      <c r="B417" t="s">
        <v>19</v>
      </c>
      <c r="C417" t="s">
        <v>260</v>
      </c>
    </row>
    <row r="418" spans="1:3" x14ac:dyDescent="0.25">
      <c r="A418" t="s">
        <v>226</v>
      </c>
      <c r="B418" t="s">
        <v>19</v>
      </c>
      <c r="C418" t="s">
        <v>298</v>
      </c>
    </row>
    <row r="419" spans="1:3" x14ac:dyDescent="0.25">
      <c r="A419" t="s">
        <v>226</v>
      </c>
      <c r="B419" t="s">
        <v>19</v>
      </c>
      <c r="C419" t="s">
        <v>299</v>
      </c>
    </row>
    <row r="420" spans="1:3" x14ac:dyDescent="0.25">
      <c r="A420" t="s">
        <v>226</v>
      </c>
      <c r="B420" t="s">
        <v>19</v>
      </c>
      <c r="C420" t="s">
        <v>284</v>
      </c>
    </row>
    <row r="421" spans="1:3" x14ac:dyDescent="0.25">
      <c r="A421" t="s">
        <v>226</v>
      </c>
      <c r="B421" t="s">
        <v>19</v>
      </c>
      <c r="C421" t="s">
        <v>283</v>
      </c>
    </row>
    <row r="422" spans="1:3" x14ac:dyDescent="0.25">
      <c r="A422" t="s">
        <v>226</v>
      </c>
      <c r="B422" t="s">
        <v>19</v>
      </c>
      <c r="C422" t="s">
        <v>171</v>
      </c>
    </row>
    <row r="423" spans="1:3" x14ac:dyDescent="0.25">
      <c r="A423" t="s">
        <v>226</v>
      </c>
      <c r="B423" t="s">
        <v>19</v>
      </c>
      <c r="C423" t="s">
        <v>300</v>
      </c>
    </row>
    <row r="424" spans="1:3" x14ac:dyDescent="0.25">
      <c r="A424" t="s">
        <v>226</v>
      </c>
      <c r="B424" t="s">
        <v>19</v>
      </c>
      <c r="C424" t="s">
        <v>301</v>
      </c>
    </row>
    <row r="425" spans="1:3" x14ac:dyDescent="0.25">
      <c r="A425" t="s">
        <v>226</v>
      </c>
      <c r="B425" t="s">
        <v>19</v>
      </c>
      <c r="C425" t="s">
        <v>302</v>
      </c>
    </row>
    <row r="426" spans="1:3" x14ac:dyDescent="0.25">
      <c r="A426" t="s">
        <v>226</v>
      </c>
      <c r="B426" t="s">
        <v>19</v>
      </c>
      <c r="C426" t="s">
        <v>303</v>
      </c>
    </row>
    <row r="427" spans="1:3" x14ac:dyDescent="0.25">
      <c r="A427" t="s">
        <v>226</v>
      </c>
      <c r="B427" t="s">
        <v>19</v>
      </c>
      <c r="C427" t="s">
        <v>304</v>
      </c>
    </row>
    <row r="428" spans="1:3" x14ac:dyDescent="0.25">
      <c r="A428" t="s">
        <v>226</v>
      </c>
      <c r="B428" t="s">
        <v>8</v>
      </c>
      <c r="C428" t="s">
        <v>305</v>
      </c>
    </row>
    <row r="429" spans="1:3" x14ac:dyDescent="0.25">
      <c r="A429" t="s">
        <v>226</v>
      </c>
      <c r="B429" t="s">
        <v>19</v>
      </c>
      <c r="C429" t="s">
        <v>320</v>
      </c>
    </row>
    <row r="430" spans="1:3" x14ac:dyDescent="0.25">
      <c r="A430" t="s">
        <v>226</v>
      </c>
      <c r="B430" t="s">
        <v>19</v>
      </c>
      <c r="C430" t="s">
        <v>294</v>
      </c>
    </row>
    <row r="431" spans="1:3" x14ac:dyDescent="0.25">
      <c r="A431" t="s">
        <v>226</v>
      </c>
      <c r="B431" t="s">
        <v>19</v>
      </c>
      <c r="C431" t="s">
        <v>321</v>
      </c>
    </row>
    <row r="432" spans="1:3" x14ac:dyDescent="0.25">
      <c r="A432" t="s">
        <v>226</v>
      </c>
      <c r="B432" t="s">
        <v>19</v>
      </c>
      <c r="C432" t="s">
        <v>322</v>
      </c>
    </row>
    <row r="433" spans="1:3" x14ac:dyDescent="0.25">
      <c r="A433" t="s">
        <v>226</v>
      </c>
      <c r="B433" t="s">
        <v>19</v>
      </c>
      <c r="C433" t="s">
        <v>323</v>
      </c>
    </row>
    <row r="434" spans="1:3" x14ac:dyDescent="0.25">
      <c r="A434" t="s">
        <v>226</v>
      </c>
      <c r="B434" t="s">
        <v>19</v>
      </c>
      <c r="C434" t="s">
        <v>324</v>
      </c>
    </row>
    <row r="435" spans="1:3" x14ac:dyDescent="0.25">
      <c r="A435" t="s">
        <v>226</v>
      </c>
      <c r="B435" t="s">
        <v>19</v>
      </c>
      <c r="C435" t="s">
        <v>325</v>
      </c>
    </row>
    <row r="436" spans="1:3" x14ac:dyDescent="0.25">
      <c r="A436" t="s">
        <v>226</v>
      </c>
      <c r="B436" t="s">
        <v>19</v>
      </c>
      <c r="C436" t="s">
        <v>326</v>
      </c>
    </row>
    <row r="437" spans="1:3" x14ac:dyDescent="0.25">
      <c r="A437" t="s">
        <v>226</v>
      </c>
      <c r="B437" t="s">
        <v>19</v>
      </c>
      <c r="C437" t="s">
        <v>327</v>
      </c>
    </row>
    <row r="438" spans="1:3" x14ac:dyDescent="0.25">
      <c r="A438" t="s">
        <v>226</v>
      </c>
      <c r="B438" t="s">
        <v>19</v>
      </c>
      <c r="C438" t="s">
        <v>328</v>
      </c>
    </row>
    <row r="439" spans="1:3" x14ac:dyDescent="0.25">
      <c r="A439" t="s">
        <v>226</v>
      </c>
      <c r="B439" t="s">
        <v>19</v>
      </c>
      <c r="C439" t="s">
        <v>311</v>
      </c>
    </row>
    <row r="440" spans="1:3" x14ac:dyDescent="0.25">
      <c r="A440" t="s">
        <v>226</v>
      </c>
      <c r="B440" t="s">
        <v>19</v>
      </c>
      <c r="C440" t="s">
        <v>279</v>
      </c>
    </row>
    <row r="441" spans="1:3" x14ac:dyDescent="0.25">
      <c r="A441" t="s">
        <v>226</v>
      </c>
      <c r="B441" t="s">
        <v>19</v>
      </c>
      <c r="C441" t="s">
        <v>356</v>
      </c>
    </row>
    <row r="442" spans="1:3" x14ac:dyDescent="0.25">
      <c r="A442" t="s">
        <v>226</v>
      </c>
      <c r="B442" t="s">
        <v>8</v>
      </c>
      <c r="C442" t="s">
        <v>305</v>
      </c>
    </row>
    <row r="443" spans="1:3" x14ac:dyDescent="0.25">
      <c r="A443" t="s">
        <v>226</v>
      </c>
      <c r="B443" t="s">
        <v>19</v>
      </c>
      <c r="C443" t="s">
        <v>337</v>
      </c>
    </row>
    <row r="444" spans="1:3" x14ac:dyDescent="0.25">
      <c r="A444" t="s">
        <v>226</v>
      </c>
      <c r="B444" t="s">
        <v>19</v>
      </c>
      <c r="C444" t="s">
        <v>357</v>
      </c>
    </row>
    <row r="445" spans="1:3" x14ac:dyDescent="0.25">
      <c r="A445" t="s">
        <v>226</v>
      </c>
      <c r="B445" t="s">
        <v>19</v>
      </c>
      <c r="C445" t="s">
        <v>358</v>
      </c>
    </row>
    <row r="446" spans="1:3" hidden="1" x14ac:dyDescent="0.25">
      <c r="A446" t="s">
        <v>226</v>
      </c>
      <c r="B446" t="s">
        <v>125</v>
      </c>
      <c r="C446" t="s">
        <v>359</v>
      </c>
    </row>
    <row r="447" spans="1:3" x14ac:dyDescent="0.25">
      <c r="A447" t="s">
        <v>226</v>
      </c>
      <c r="B447" t="s">
        <v>8</v>
      </c>
      <c r="C447" t="s">
        <v>365</v>
      </c>
    </row>
    <row r="448" spans="1:3" x14ac:dyDescent="0.25">
      <c r="A448" t="s">
        <v>226</v>
      </c>
      <c r="B448" t="s">
        <v>19</v>
      </c>
      <c r="C448" t="s">
        <v>353</v>
      </c>
    </row>
    <row r="449" spans="1:3" x14ac:dyDescent="0.25">
      <c r="A449" t="s">
        <v>226</v>
      </c>
      <c r="B449" t="s">
        <v>19</v>
      </c>
      <c r="C449" t="s">
        <v>370</v>
      </c>
    </row>
    <row r="450" spans="1:3" x14ac:dyDescent="0.25">
      <c r="A450" t="s">
        <v>226</v>
      </c>
      <c r="B450" t="s">
        <v>19</v>
      </c>
      <c r="C450" t="s">
        <v>384</v>
      </c>
    </row>
    <row r="451" spans="1:3" x14ac:dyDescent="0.25">
      <c r="A451" t="s">
        <v>226</v>
      </c>
      <c r="B451" t="s">
        <v>19</v>
      </c>
      <c r="C451" t="s">
        <v>305</v>
      </c>
    </row>
    <row r="452" spans="1:3" x14ac:dyDescent="0.25">
      <c r="A452" t="s">
        <v>226</v>
      </c>
      <c r="B452" t="s">
        <v>8</v>
      </c>
      <c r="C452" t="s">
        <v>385</v>
      </c>
    </row>
    <row r="453" spans="1:3" x14ac:dyDescent="0.25">
      <c r="A453" t="s">
        <v>226</v>
      </c>
      <c r="B453" t="s">
        <v>19</v>
      </c>
      <c r="C453" t="s">
        <v>410</v>
      </c>
    </row>
    <row r="454" spans="1:3" x14ac:dyDescent="0.25">
      <c r="A454" t="s">
        <v>226</v>
      </c>
      <c r="B454" t="s">
        <v>19</v>
      </c>
      <c r="C454" t="s">
        <v>379</v>
      </c>
    </row>
    <row r="455" spans="1:3" x14ac:dyDescent="0.25">
      <c r="A455" t="s">
        <v>226</v>
      </c>
      <c r="B455" t="s">
        <v>19</v>
      </c>
      <c r="C455" t="s">
        <v>411</v>
      </c>
    </row>
    <row r="456" spans="1:3" x14ac:dyDescent="0.25">
      <c r="A456" t="s">
        <v>226</v>
      </c>
      <c r="B456" t="s">
        <v>19</v>
      </c>
      <c r="C456" t="s">
        <v>385</v>
      </c>
    </row>
    <row r="457" spans="1:3" x14ac:dyDescent="0.25">
      <c r="A457" t="s">
        <v>226</v>
      </c>
      <c r="B457" t="s">
        <v>19</v>
      </c>
      <c r="C457" t="s">
        <v>365</v>
      </c>
    </row>
    <row r="458" spans="1:3" x14ac:dyDescent="0.25">
      <c r="A458" t="s">
        <v>226</v>
      </c>
      <c r="B458" t="s">
        <v>8</v>
      </c>
      <c r="C458" t="s">
        <v>412</v>
      </c>
    </row>
    <row r="459" spans="1:3" x14ac:dyDescent="0.25">
      <c r="A459" t="s">
        <v>226</v>
      </c>
      <c r="B459" t="s">
        <v>19</v>
      </c>
      <c r="C459" t="s">
        <v>413</v>
      </c>
    </row>
    <row r="460" spans="1:3" x14ac:dyDescent="0.25">
      <c r="A460" t="s">
        <v>226</v>
      </c>
      <c r="B460" t="s">
        <v>19</v>
      </c>
      <c r="C460" t="s">
        <v>414</v>
      </c>
    </row>
    <row r="461" spans="1:3" x14ac:dyDescent="0.25">
      <c r="A461" t="s">
        <v>226</v>
      </c>
      <c r="B461" t="s">
        <v>19</v>
      </c>
      <c r="C461" t="s">
        <v>415</v>
      </c>
    </row>
    <row r="462" spans="1:3" x14ac:dyDescent="0.25">
      <c r="A462" t="s">
        <v>226</v>
      </c>
      <c r="B462" t="s">
        <v>8</v>
      </c>
      <c r="C462" t="s">
        <v>416</v>
      </c>
    </row>
    <row r="463" spans="1:3" x14ac:dyDescent="0.25">
      <c r="A463" t="s">
        <v>226</v>
      </c>
      <c r="B463" t="s">
        <v>19</v>
      </c>
      <c r="C463" t="s">
        <v>417</v>
      </c>
    </row>
    <row r="464" spans="1:3" x14ac:dyDescent="0.25">
      <c r="A464" t="s">
        <v>226</v>
      </c>
      <c r="B464" t="s">
        <v>19</v>
      </c>
      <c r="C464" t="s">
        <v>446</v>
      </c>
    </row>
    <row r="465" spans="1:3" x14ac:dyDescent="0.25">
      <c r="A465" t="s">
        <v>226</v>
      </c>
      <c r="B465" t="s">
        <v>19</v>
      </c>
      <c r="C465" t="s">
        <v>447</v>
      </c>
    </row>
    <row r="466" spans="1:3" x14ac:dyDescent="0.25">
      <c r="A466" t="s">
        <v>226</v>
      </c>
      <c r="B466" t="s">
        <v>19</v>
      </c>
      <c r="C466" t="s">
        <v>448</v>
      </c>
    </row>
    <row r="467" spans="1:3" x14ac:dyDescent="0.25">
      <c r="A467" t="s">
        <v>226</v>
      </c>
      <c r="B467" t="s">
        <v>19</v>
      </c>
      <c r="C467" t="s">
        <v>449</v>
      </c>
    </row>
    <row r="468" spans="1:3" x14ac:dyDescent="0.25">
      <c r="A468" t="s">
        <v>226</v>
      </c>
      <c r="B468" t="s">
        <v>19</v>
      </c>
      <c r="C468" t="s">
        <v>450</v>
      </c>
    </row>
    <row r="469" spans="1:3" x14ac:dyDescent="0.25">
      <c r="A469" t="s">
        <v>226</v>
      </c>
      <c r="B469" t="s">
        <v>19</v>
      </c>
      <c r="C469" t="s">
        <v>451</v>
      </c>
    </row>
    <row r="470" spans="1:3" x14ac:dyDescent="0.25">
      <c r="A470" t="s">
        <v>226</v>
      </c>
      <c r="B470" t="s">
        <v>19</v>
      </c>
      <c r="C470" t="s">
        <v>452</v>
      </c>
    </row>
    <row r="471" spans="1:3" x14ac:dyDescent="0.25">
      <c r="A471" t="s">
        <v>226</v>
      </c>
      <c r="B471" t="s">
        <v>19</v>
      </c>
      <c r="C471" t="s">
        <v>453</v>
      </c>
    </row>
    <row r="472" spans="1:3" x14ac:dyDescent="0.25">
      <c r="A472" t="s">
        <v>226</v>
      </c>
      <c r="B472" t="s">
        <v>19</v>
      </c>
      <c r="C472" t="s">
        <v>454</v>
      </c>
    </row>
    <row r="473" spans="1:3" x14ac:dyDescent="0.25">
      <c r="A473" t="s">
        <v>226</v>
      </c>
      <c r="B473" t="s">
        <v>19</v>
      </c>
      <c r="C473" t="s">
        <v>455</v>
      </c>
    </row>
    <row r="474" spans="1:3" x14ac:dyDescent="0.25">
      <c r="A474" t="s">
        <v>226</v>
      </c>
      <c r="B474" t="s">
        <v>19</v>
      </c>
      <c r="C474" t="s">
        <v>456</v>
      </c>
    </row>
    <row r="475" spans="1:3" x14ac:dyDescent="0.25">
      <c r="A475" t="s">
        <v>226</v>
      </c>
      <c r="B475" t="s">
        <v>19</v>
      </c>
      <c r="C475" t="s">
        <v>457</v>
      </c>
    </row>
    <row r="476" spans="1:3" x14ac:dyDescent="0.25">
      <c r="A476" t="s">
        <v>226</v>
      </c>
      <c r="B476" t="s">
        <v>19</v>
      </c>
      <c r="C476" t="s">
        <v>458</v>
      </c>
    </row>
    <row r="477" spans="1:3" x14ac:dyDescent="0.25">
      <c r="A477" t="s">
        <v>226</v>
      </c>
      <c r="B477" t="s">
        <v>19</v>
      </c>
      <c r="C477" t="s">
        <v>459</v>
      </c>
    </row>
    <row r="478" spans="1:3" x14ac:dyDescent="0.25">
      <c r="A478" t="s">
        <v>226</v>
      </c>
      <c r="B478" t="s">
        <v>19</v>
      </c>
      <c r="C478" t="s">
        <v>435</v>
      </c>
    </row>
    <row r="479" spans="1:3" x14ac:dyDescent="0.25">
      <c r="A479" t="s">
        <v>226</v>
      </c>
      <c r="B479" t="s">
        <v>19</v>
      </c>
      <c r="C479" t="s">
        <v>431</v>
      </c>
    </row>
    <row r="480" spans="1:3" x14ac:dyDescent="0.25">
      <c r="A480" t="s">
        <v>226</v>
      </c>
      <c r="B480" t="s">
        <v>19</v>
      </c>
      <c r="C480" t="s">
        <v>416</v>
      </c>
    </row>
    <row r="481" spans="1:3" x14ac:dyDescent="0.25">
      <c r="A481" t="s">
        <v>226</v>
      </c>
      <c r="B481" t="s">
        <v>19</v>
      </c>
      <c r="C481" t="s">
        <v>476</v>
      </c>
    </row>
    <row r="482" spans="1:3" x14ac:dyDescent="0.25">
      <c r="A482" t="s">
        <v>226</v>
      </c>
      <c r="B482" t="s">
        <v>19</v>
      </c>
      <c r="C482" t="s">
        <v>475</v>
      </c>
    </row>
    <row r="483" spans="1:3" x14ac:dyDescent="0.25">
      <c r="A483" t="s">
        <v>226</v>
      </c>
      <c r="B483" t="s">
        <v>19</v>
      </c>
      <c r="C483" t="s">
        <v>485</v>
      </c>
    </row>
    <row r="484" spans="1:3" x14ac:dyDescent="0.25">
      <c r="A484" t="s">
        <v>226</v>
      </c>
      <c r="B484" t="s">
        <v>19</v>
      </c>
      <c r="C484" t="s">
        <v>486</v>
      </c>
    </row>
    <row r="485" spans="1:3" x14ac:dyDescent="0.25">
      <c r="A485" t="s">
        <v>226</v>
      </c>
      <c r="B485" t="s">
        <v>8</v>
      </c>
      <c r="C485" t="s">
        <v>487</v>
      </c>
    </row>
    <row r="486" spans="1:3" x14ac:dyDescent="0.25">
      <c r="A486" t="s">
        <v>226</v>
      </c>
      <c r="B486" t="s">
        <v>8</v>
      </c>
      <c r="C486" t="s">
        <v>488</v>
      </c>
    </row>
    <row r="487" spans="1:3" x14ac:dyDescent="0.25">
      <c r="A487" t="s">
        <v>226</v>
      </c>
      <c r="B487" t="s">
        <v>8</v>
      </c>
      <c r="C487" t="s">
        <v>489</v>
      </c>
    </row>
    <row r="488" spans="1:3" x14ac:dyDescent="0.25">
      <c r="A488" t="s">
        <v>226</v>
      </c>
      <c r="B488" t="s">
        <v>19</v>
      </c>
      <c r="C488" t="s">
        <v>499</v>
      </c>
    </row>
    <row r="489" spans="1:3" x14ac:dyDescent="0.25">
      <c r="A489" t="s">
        <v>226</v>
      </c>
      <c r="B489" t="s">
        <v>19</v>
      </c>
      <c r="C489" t="s">
        <v>521</v>
      </c>
    </row>
    <row r="490" spans="1:3" x14ac:dyDescent="0.25">
      <c r="A490" t="s">
        <v>226</v>
      </c>
      <c r="B490" t="s">
        <v>19</v>
      </c>
      <c r="C490" t="s">
        <v>431</v>
      </c>
    </row>
    <row r="491" spans="1:3" x14ac:dyDescent="0.25">
      <c r="A491" t="s">
        <v>226</v>
      </c>
      <c r="B491" t="s">
        <v>19</v>
      </c>
      <c r="C491" t="s">
        <v>522</v>
      </c>
    </row>
    <row r="492" spans="1:3" x14ac:dyDescent="0.25">
      <c r="A492" t="s">
        <v>226</v>
      </c>
      <c r="B492" t="s">
        <v>8</v>
      </c>
      <c r="C492" t="s">
        <v>523</v>
      </c>
    </row>
    <row r="493" spans="1:3" x14ac:dyDescent="0.25">
      <c r="A493" t="s">
        <v>226</v>
      </c>
      <c r="B493" t="s">
        <v>8</v>
      </c>
      <c r="C493" t="s">
        <v>524</v>
      </c>
    </row>
    <row r="494" spans="1:3" x14ac:dyDescent="0.25">
      <c r="A494" t="s">
        <v>226</v>
      </c>
      <c r="B494" t="s">
        <v>19</v>
      </c>
      <c r="C494" t="s">
        <v>525</v>
      </c>
    </row>
    <row r="495" spans="1:3" x14ac:dyDescent="0.25">
      <c r="A495" t="s">
        <v>226</v>
      </c>
      <c r="B495" t="s">
        <v>8</v>
      </c>
      <c r="C495" t="s">
        <v>526</v>
      </c>
    </row>
    <row r="496" spans="1:3" x14ac:dyDescent="0.25">
      <c r="A496" t="s">
        <v>226</v>
      </c>
      <c r="B496" t="s">
        <v>19</v>
      </c>
      <c r="C496" t="s">
        <v>527</v>
      </c>
    </row>
    <row r="497" spans="1:3" x14ac:dyDescent="0.25">
      <c r="A497" t="s">
        <v>226</v>
      </c>
      <c r="B497" t="s">
        <v>19</v>
      </c>
      <c r="C497" t="s">
        <v>563</v>
      </c>
    </row>
    <row r="498" spans="1:3" x14ac:dyDescent="0.25">
      <c r="A498" t="s">
        <v>226</v>
      </c>
      <c r="B498" t="s">
        <v>19</v>
      </c>
      <c r="C498" t="s">
        <v>526</v>
      </c>
    </row>
    <row r="499" spans="1:3" x14ac:dyDescent="0.25">
      <c r="A499" t="s">
        <v>226</v>
      </c>
      <c r="B499" t="s">
        <v>19</v>
      </c>
      <c r="C499" t="s">
        <v>499</v>
      </c>
    </row>
    <row r="500" spans="1:3" x14ac:dyDescent="0.25">
      <c r="A500" t="s">
        <v>226</v>
      </c>
      <c r="B500" t="s">
        <v>19</v>
      </c>
      <c r="C500" t="s">
        <v>523</v>
      </c>
    </row>
    <row r="501" spans="1:3" x14ac:dyDescent="0.25">
      <c r="A501" t="s">
        <v>226</v>
      </c>
      <c r="B501" t="s">
        <v>19</v>
      </c>
      <c r="C501" t="s">
        <v>524</v>
      </c>
    </row>
    <row r="502" spans="1:3" x14ac:dyDescent="0.25">
      <c r="A502" t="s">
        <v>226</v>
      </c>
      <c r="B502" t="s">
        <v>19</v>
      </c>
      <c r="C502" t="s">
        <v>564</v>
      </c>
    </row>
    <row r="503" spans="1:3" x14ac:dyDescent="0.25">
      <c r="A503" t="s">
        <v>226</v>
      </c>
      <c r="B503" t="s">
        <v>19</v>
      </c>
      <c r="C503" t="s">
        <v>588</v>
      </c>
    </row>
    <row r="504" spans="1:3" x14ac:dyDescent="0.25">
      <c r="A504" t="s">
        <v>226</v>
      </c>
      <c r="B504" t="s">
        <v>19</v>
      </c>
      <c r="C504" t="s">
        <v>589</v>
      </c>
    </row>
    <row r="505" spans="1:3" x14ac:dyDescent="0.25">
      <c r="A505" t="s">
        <v>226</v>
      </c>
      <c r="B505" t="s">
        <v>19</v>
      </c>
      <c r="C505" t="s">
        <v>590</v>
      </c>
    </row>
    <row r="506" spans="1:3" x14ac:dyDescent="0.25">
      <c r="A506" t="s">
        <v>226</v>
      </c>
      <c r="B506" t="s">
        <v>19</v>
      </c>
      <c r="C506" t="s">
        <v>591</v>
      </c>
    </row>
    <row r="507" spans="1:3" x14ac:dyDescent="0.25">
      <c r="A507" t="s">
        <v>226</v>
      </c>
      <c r="B507" t="s">
        <v>19</v>
      </c>
      <c r="C507" t="s">
        <v>592</v>
      </c>
    </row>
    <row r="508" spans="1:3" x14ac:dyDescent="0.25">
      <c r="A508" t="s">
        <v>226</v>
      </c>
      <c r="B508" t="s">
        <v>19</v>
      </c>
      <c r="C508" t="s">
        <v>593</v>
      </c>
    </row>
    <row r="509" spans="1:3" x14ac:dyDescent="0.25">
      <c r="A509" t="s">
        <v>226</v>
      </c>
      <c r="B509" t="s">
        <v>8</v>
      </c>
      <c r="C509" t="s">
        <v>594</v>
      </c>
    </row>
    <row r="510" spans="1:3" x14ac:dyDescent="0.25">
      <c r="A510" t="s">
        <v>226</v>
      </c>
      <c r="B510" t="s">
        <v>8</v>
      </c>
      <c r="C510" t="s">
        <v>595</v>
      </c>
    </row>
    <row r="511" spans="1:3" x14ac:dyDescent="0.25">
      <c r="A511" t="s">
        <v>226</v>
      </c>
      <c r="B511" t="s">
        <v>19</v>
      </c>
      <c r="C511" t="s">
        <v>596</v>
      </c>
    </row>
    <row r="512" spans="1:3" x14ac:dyDescent="0.25">
      <c r="A512" t="s">
        <v>226</v>
      </c>
      <c r="B512" t="s">
        <v>19</v>
      </c>
      <c r="C512" t="s">
        <v>626</v>
      </c>
    </row>
    <row r="513" spans="1:3" x14ac:dyDescent="0.25">
      <c r="A513" t="s">
        <v>226</v>
      </c>
      <c r="B513" t="s">
        <v>19</v>
      </c>
      <c r="C513" t="s">
        <v>647</v>
      </c>
    </row>
    <row r="514" spans="1:3" x14ac:dyDescent="0.25">
      <c r="A514" t="s">
        <v>226</v>
      </c>
      <c r="B514" t="s">
        <v>19</v>
      </c>
      <c r="C514" t="s">
        <v>618</v>
      </c>
    </row>
    <row r="515" spans="1:3" x14ac:dyDescent="0.25">
      <c r="A515" t="s">
        <v>226</v>
      </c>
      <c r="B515" t="s">
        <v>19</v>
      </c>
      <c r="C515" t="s">
        <v>648</v>
      </c>
    </row>
    <row r="516" spans="1:3" x14ac:dyDescent="0.25">
      <c r="A516" t="s">
        <v>226</v>
      </c>
      <c r="B516" t="s">
        <v>8</v>
      </c>
      <c r="C516" t="s">
        <v>616</v>
      </c>
    </row>
    <row r="517" spans="1:3" x14ac:dyDescent="0.25">
      <c r="A517" t="s">
        <v>226</v>
      </c>
      <c r="B517" t="s">
        <v>19</v>
      </c>
      <c r="C517" t="s">
        <v>594</v>
      </c>
    </row>
    <row r="518" spans="1:3" x14ac:dyDescent="0.25">
      <c r="A518" t="s">
        <v>226</v>
      </c>
      <c r="B518" t="s">
        <v>8</v>
      </c>
      <c r="C518" t="s">
        <v>649</v>
      </c>
    </row>
    <row r="519" spans="1:3" x14ac:dyDescent="0.25">
      <c r="A519" t="s">
        <v>226</v>
      </c>
      <c r="B519" t="s">
        <v>19</v>
      </c>
      <c r="C519" t="s">
        <v>650</v>
      </c>
    </row>
    <row r="520" spans="1:3" x14ac:dyDescent="0.25">
      <c r="A520" t="s">
        <v>226</v>
      </c>
      <c r="B520" t="s">
        <v>19</v>
      </c>
      <c r="C520" t="s">
        <v>651</v>
      </c>
    </row>
    <row r="521" spans="1:3" x14ac:dyDescent="0.25">
      <c r="A521" t="s">
        <v>226</v>
      </c>
      <c r="B521" t="s">
        <v>19</v>
      </c>
      <c r="C521" t="s">
        <v>652</v>
      </c>
    </row>
    <row r="522" spans="1:3" x14ac:dyDescent="0.25">
      <c r="A522" t="s">
        <v>226</v>
      </c>
      <c r="B522" t="s">
        <v>19</v>
      </c>
      <c r="C522" t="s">
        <v>67</v>
      </c>
    </row>
    <row r="523" spans="1:3" x14ac:dyDescent="0.25">
      <c r="A523" t="s">
        <v>226</v>
      </c>
      <c r="B523" t="s">
        <v>19</v>
      </c>
      <c r="C523" t="s">
        <v>653</v>
      </c>
    </row>
    <row r="524" spans="1:3" x14ac:dyDescent="0.25">
      <c r="A524" t="s">
        <v>226</v>
      </c>
      <c r="B524" t="s">
        <v>19</v>
      </c>
      <c r="C524" t="s">
        <v>654</v>
      </c>
    </row>
    <row r="525" spans="1:3" x14ac:dyDescent="0.25">
      <c r="A525" t="s">
        <v>226</v>
      </c>
      <c r="B525" t="s">
        <v>19</v>
      </c>
      <c r="C525" t="s">
        <v>672</v>
      </c>
    </row>
    <row r="526" spans="1:3" x14ac:dyDescent="0.25">
      <c r="A526" t="s">
        <v>226</v>
      </c>
      <c r="B526" t="s">
        <v>8</v>
      </c>
      <c r="C526" t="s">
        <v>719</v>
      </c>
    </row>
    <row r="527" spans="1:3" x14ac:dyDescent="0.25">
      <c r="A527" t="s">
        <v>226</v>
      </c>
      <c r="B527" t="s">
        <v>19</v>
      </c>
      <c r="C527" t="s">
        <v>720</v>
      </c>
    </row>
    <row r="528" spans="1:3" x14ac:dyDescent="0.25">
      <c r="A528" t="s">
        <v>226</v>
      </c>
      <c r="B528" t="s">
        <v>19</v>
      </c>
      <c r="C528" t="s">
        <v>721</v>
      </c>
    </row>
    <row r="529" spans="1:3" x14ac:dyDescent="0.25">
      <c r="A529" t="s">
        <v>226</v>
      </c>
      <c r="B529" t="s">
        <v>8</v>
      </c>
      <c r="C529" t="s">
        <v>722</v>
      </c>
    </row>
    <row r="530" spans="1:3" x14ac:dyDescent="0.25">
      <c r="A530" t="s">
        <v>226</v>
      </c>
      <c r="B530" t="s">
        <v>8</v>
      </c>
      <c r="C530" t="s">
        <v>723</v>
      </c>
    </row>
    <row r="531" spans="1:3" x14ac:dyDescent="0.25">
      <c r="A531" t="s">
        <v>226</v>
      </c>
      <c r="B531" t="s">
        <v>19</v>
      </c>
      <c r="C531" t="s">
        <v>724</v>
      </c>
    </row>
    <row r="532" spans="1:3" x14ac:dyDescent="0.25">
      <c r="A532" t="s">
        <v>226</v>
      </c>
      <c r="B532" t="s">
        <v>19</v>
      </c>
      <c r="C532" t="s">
        <v>725</v>
      </c>
    </row>
    <row r="533" spans="1:3" x14ac:dyDescent="0.25">
      <c r="A533" t="s">
        <v>45</v>
      </c>
      <c r="B533" t="s">
        <v>19</v>
      </c>
      <c r="C533" t="s">
        <v>46</v>
      </c>
    </row>
    <row r="534" spans="1:3" x14ac:dyDescent="0.25">
      <c r="A534" t="s">
        <v>45</v>
      </c>
      <c r="B534" t="s">
        <v>19</v>
      </c>
      <c r="C534" t="s">
        <v>47</v>
      </c>
    </row>
    <row r="535" spans="1:3" x14ac:dyDescent="0.25">
      <c r="A535" t="s">
        <v>45</v>
      </c>
      <c r="B535" t="s">
        <v>19</v>
      </c>
      <c r="C535" t="s">
        <v>48</v>
      </c>
    </row>
    <row r="536" spans="1:3" x14ac:dyDescent="0.25">
      <c r="A536" t="s">
        <v>45</v>
      </c>
      <c r="B536" t="s">
        <v>19</v>
      </c>
      <c r="C536" t="s">
        <v>49</v>
      </c>
    </row>
    <row r="537" spans="1:3" x14ac:dyDescent="0.25">
      <c r="A537" t="s">
        <v>45</v>
      </c>
      <c r="B537" t="s">
        <v>8</v>
      </c>
      <c r="C537" t="s">
        <v>50</v>
      </c>
    </row>
    <row r="538" spans="1:3" x14ac:dyDescent="0.25">
      <c r="A538" t="s">
        <v>45</v>
      </c>
      <c r="B538" t="s">
        <v>8</v>
      </c>
      <c r="C538" t="s">
        <v>51</v>
      </c>
    </row>
    <row r="539" spans="1:3" x14ac:dyDescent="0.25">
      <c r="A539" t="s">
        <v>45</v>
      </c>
      <c r="B539" t="s">
        <v>19</v>
      </c>
      <c r="C539" t="s">
        <v>52</v>
      </c>
    </row>
    <row r="540" spans="1:3" x14ac:dyDescent="0.25">
      <c r="A540" t="s">
        <v>45</v>
      </c>
      <c r="B540" t="s">
        <v>19</v>
      </c>
      <c r="C540" t="s">
        <v>53</v>
      </c>
    </row>
    <row r="541" spans="1:3" x14ac:dyDescent="0.25">
      <c r="A541" t="s">
        <v>45</v>
      </c>
      <c r="B541" t="s">
        <v>19</v>
      </c>
      <c r="C541" t="s">
        <v>54</v>
      </c>
    </row>
    <row r="542" spans="1:3" x14ac:dyDescent="0.25">
      <c r="A542" t="s">
        <v>45</v>
      </c>
      <c r="B542" t="s">
        <v>8</v>
      </c>
      <c r="C542" t="s">
        <v>55</v>
      </c>
    </row>
    <row r="543" spans="1:3" x14ac:dyDescent="0.25">
      <c r="A543" t="s">
        <v>45</v>
      </c>
      <c r="B543" t="s">
        <v>8</v>
      </c>
      <c r="C543" t="s">
        <v>56</v>
      </c>
    </row>
    <row r="544" spans="1:3" x14ac:dyDescent="0.25">
      <c r="A544" t="s">
        <v>45</v>
      </c>
      <c r="B544" t="s">
        <v>19</v>
      </c>
      <c r="C544" t="s">
        <v>56</v>
      </c>
    </row>
    <row r="545" spans="1:3" x14ac:dyDescent="0.25">
      <c r="A545" t="s">
        <v>45</v>
      </c>
      <c r="B545" t="s">
        <v>8</v>
      </c>
      <c r="C545" t="s">
        <v>50</v>
      </c>
    </row>
    <row r="546" spans="1:3" x14ac:dyDescent="0.25">
      <c r="A546" t="s">
        <v>45</v>
      </c>
      <c r="B546" t="s">
        <v>19</v>
      </c>
      <c r="C546" t="s">
        <v>103</v>
      </c>
    </row>
    <row r="547" spans="1:3" x14ac:dyDescent="0.25">
      <c r="A547" t="s">
        <v>45</v>
      </c>
      <c r="B547" t="s">
        <v>19</v>
      </c>
      <c r="C547" t="s">
        <v>34</v>
      </c>
    </row>
    <row r="548" spans="1:3" x14ac:dyDescent="0.25">
      <c r="A548" t="s">
        <v>45</v>
      </c>
      <c r="B548" t="s">
        <v>8</v>
      </c>
      <c r="C548" t="s">
        <v>78</v>
      </c>
    </row>
    <row r="549" spans="1:3" x14ac:dyDescent="0.25">
      <c r="A549" t="s">
        <v>45</v>
      </c>
      <c r="B549" t="s">
        <v>19</v>
      </c>
      <c r="C549" t="s">
        <v>104</v>
      </c>
    </row>
    <row r="550" spans="1:3" x14ac:dyDescent="0.25">
      <c r="A550" t="s">
        <v>45</v>
      </c>
      <c r="B550" t="s">
        <v>19</v>
      </c>
      <c r="C550" t="s">
        <v>137</v>
      </c>
    </row>
    <row r="551" spans="1:3" x14ac:dyDescent="0.25">
      <c r="A551" t="s">
        <v>45</v>
      </c>
      <c r="B551" t="s">
        <v>19</v>
      </c>
      <c r="C551" t="s">
        <v>170</v>
      </c>
    </row>
    <row r="552" spans="1:3" x14ac:dyDescent="0.25">
      <c r="A552" t="s">
        <v>45</v>
      </c>
      <c r="B552" t="s">
        <v>19</v>
      </c>
      <c r="C552" t="s">
        <v>146</v>
      </c>
    </row>
    <row r="553" spans="1:3" x14ac:dyDescent="0.25">
      <c r="A553" t="s">
        <v>45</v>
      </c>
      <c r="B553" t="s">
        <v>8</v>
      </c>
      <c r="C553" t="s">
        <v>171</v>
      </c>
    </row>
    <row r="554" spans="1:3" x14ac:dyDescent="0.25">
      <c r="A554" t="s">
        <v>45</v>
      </c>
      <c r="B554" t="s">
        <v>19</v>
      </c>
      <c r="C554" t="s">
        <v>112</v>
      </c>
    </row>
    <row r="555" spans="1:3" x14ac:dyDescent="0.25">
      <c r="A555" t="s">
        <v>45</v>
      </c>
      <c r="B555" t="s">
        <v>8</v>
      </c>
      <c r="C555" t="s">
        <v>40</v>
      </c>
    </row>
    <row r="556" spans="1:3" x14ac:dyDescent="0.25">
      <c r="A556" t="s">
        <v>45</v>
      </c>
      <c r="B556" t="s">
        <v>19</v>
      </c>
      <c r="C556" t="s">
        <v>172</v>
      </c>
    </row>
    <row r="557" spans="1:3" x14ac:dyDescent="0.25">
      <c r="A557" t="s">
        <v>45</v>
      </c>
      <c r="B557" t="s">
        <v>19</v>
      </c>
      <c r="C557" t="s">
        <v>173</v>
      </c>
    </row>
    <row r="558" spans="1:3" x14ac:dyDescent="0.25">
      <c r="A558" t="s">
        <v>45</v>
      </c>
      <c r="B558" t="s">
        <v>8</v>
      </c>
      <c r="C558" t="s">
        <v>174</v>
      </c>
    </row>
    <row r="559" spans="1:3" x14ac:dyDescent="0.25">
      <c r="A559" t="s">
        <v>45</v>
      </c>
      <c r="B559" t="s">
        <v>19</v>
      </c>
      <c r="C559" t="s">
        <v>265</v>
      </c>
    </row>
    <row r="560" spans="1:3" x14ac:dyDescent="0.25">
      <c r="A560" t="s">
        <v>45</v>
      </c>
      <c r="B560" t="s">
        <v>19</v>
      </c>
      <c r="C560" t="s">
        <v>155</v>
      </c>
    </row>
    <row r="561" spans="1:3" x14ac:dyDescent="0.25">
      <c r="A561" t="s">
        <v>45</v>
      </c>
      <c r="B561" t="s">
        <v>19</v>
      </c>
      <c r="C561" t="s">
        <v>329</v>
      </c>
    </row>
    <row r="562" spans="1:3" x14ac:dyDescent="0.25">
      <c r="A562" t="s">
        <v>45</v>
      </c>
      <c r="B562" t="s">
        <v>8</v>
      </c>
      <c r="C562" t="s">
        <v>330</v>
      </c>
    </row>
    <row r="563" spans="1:3" x14ac:dyDescent="0.25">
      <c r="A563" t="s">
        <v>45</v>
      </c>
      <c r="B563" t="s">
        <v>19</v>
      </c>
      <c r="C563" t="s">
        <v>330</v>
      </c>
    </row>
    <row r="564" spans="1:3" x14ac:dyDescent="0.25">
      <c r="A564" t="s">
        <v>45</v>
      </c>
      <c r="B564" t="s">
        <v>19</v>
      </c>
      <c r="C564" t="s">
        <v>418</v>
      </c>
    </row>
    <row r="565" spans="1:3" x14ac:dyDescent="0.25">
      <c r="A565" t="s">
        <v>45</v>
      </c>
      <c r="B565" t="s">
        <v>8</v>
      </c>
      <c r="C565" t="s">
        <v>419</v>
      </c>
    </row>
    <row r="566" spans="1:3" x14ac:dyDescent="0.25">
      <c r="A566" t="s">
        <v>45</v>
      </c>
      <c r="B566" t="s">
        <v>8</v>
      </c>
      <c r="C566" t="s">
        <v>420</v>
      </c>
    </row>
    <row r="567" spans="1:3" x14ac:dyDescent="0.25">
      <c r="A567" t="s">
        <v>45</v>
      </c>
      <c r="B567" t="s">
        <v>8</v>
      </c>
      <c r="C567" t="s">
        <v>421</v>
      </c>
    </row>
    <row r="568" spans="1:3" x14ac:dyDescent="0.25">
      <c r="A568" t="s">
        <v>45</v>
      </c>
      <c r="B568" t="s">
        <v>8</v>
      </c>
      <c r="C568" t="s">
        <v>422</v>
      </c>
    </row>
    <row r="569" spans="1:3" x14ac:dyDescent="0.25">
      <c r="A569" t="s">
        <v>45</v>
      </c>
      <c r="B569" t="s">
        <v>8</v>
      </c>
      <c r="C569" t="s">
        <v>490</v>
      </c>
    </row>
    <row r="570" spans="1:3" x14ac:dyDescent="0.25">
      <c r="A570" t="s">
        <v>45</v>
      </c>
      <c r="B570" t="s">
        <v>8</v>
      </c>
      <c r="C570" t="s">
        <v>528</v>
      </c>
    </row>
    <row r="571" spans="1:3" x14ac:dyDescent="0.25">
      <c r="A571" t="s">
        <v>45</v>
      </c>
      <c r="B571" t="s">
        <v>19</v>
      </c>
      <c r="C571" t="s">
        <v>489</v>
      </c>
    </row>
    <row r="572" spans="1:3" x14ac:dyDescent="0.25">
      <c r="A572" t="s">
        <v>45</v>
      </c>
      <c r="B572" t="s">
        <v>19</v>
      </c>
      <c r="C572" t="s">
        <v>529</v>
      </c>
    </row>
    <row r="573" spans="1:3" x14ac:dyDescent="0.25">
      <c r="A573" t="s">
        <v>45</v>
      </c>
      <c r="B573" t="s">
        <v>8</v>
      </c>
      <c r="C573" t="s">
        <v>530</v>
      </c>
    </row>
    <row r="574" spans="1:3" x14ac:dyDescent="0.25">
      <c r="A574" t="s">
        <v>45</v>
      </c>
      <c r="B574" t="s">
        <v>19</v>
      </c>
      <c r="C574" t="s">
        <v>528</v>
      </c>
    </row>
    <row r="575" spans="1:3" x14ac:dyDescent="0.25">
      <c r="A575" t="s">
        <v>45</v>
      </c>
      <c r="B575" t="s">
        <v>19</v>
      </c>
      <c r="C575" t="s">
        <v>530</v>
      </c>
    </row>
    <row r="576" spans="1:3" x14ac:dyDescent="0.25">
      <c r="A576" t="s">
        <v>45</v>
      </c>
      <c r="B576" t="s">
        <v>19</v>
      </c>
      <c r="C576" t="s">
        <v>517</v>
      </c>
    </row>
    <row r="577" spans="1:3" x14ac:dyDescent="0.25">
      <c r="A577" t="s">
        <v>45</v>
      </c>
      <c r="B577" t="s">
        <v>19</v>
      </c>
      <c r="C577" t="s">
        <v>490</v>
      </c>
    </row>
    <row r="578" spans="1:3" x14ac:dyDescent="0.25">
      <c r="A578" t="s">
        <v>45</v>
      </c>
      <c r="B578" t="s">
        <v>19</v>
      </c>
      <c r="C578" t="s">
        <v>538</v>
      </c>
    </row>
    <row r="579" spans="1:3" x14ac:dyDescent="0.25">
      <c r="A579" t="s">
        <v>45</v>
      </c>
      <c r="B579" t="s">
        <v>8</v>
      </c>
      <c r="C579" t="s">
        <v>655</v>
      </c>
    </row>
    <row r="580" spans="1:3" x14ac:dyDescent="0.25">
      <c r="A580" t="s">
        <v>45</v>
      </c>
      <c r="B580" t="s">
        <v>19</v>
      </c>
      <c r="C580" t="s">
        <v>656</v>
      </c>
    </row>
    <row r="581" spans="1:3" x14ac:dyDescent="0.25">
      <c r="A581" t="s">
        <v>45</v>
      </c>
      <c r="B581" t="s">
        <v>19</v>
      </c>
      <c r="C581" t="s">
        <v>684</v>
      </c>
    </row>
    <row r="582" spans="1:3" x14ac:dyDescent="0.25">
      <c r="A582" t="s">
        <v>45</v>
      </c>
      <c r="B582" t="s">
        <v>8</v>
      </c>
      <c r="C582" t="s">
        <v>685</v>
      </c>
    </row>
    <row r="583" spans="1:3" x14ac:dyDescent="0.25">
      <c r="A583" t="s">
        <v>45</v>
      </c>
      <c r="B583" t="s">
        <v>8</v>
      </c>
      <c r="C583" t="s">
        <v>686</v>
      </c>
    </row>
    <row r="584" spans="1:3" x14ac:dyDescent="0.25">
      <c r="A584" t="s">
        <v>45</v>
      </c>
      <c r="B584" t="s">
        <v>19</v>
      </c>
      <c r="C584" t="s">
        <v>655</v>
      </c>
    </row>
    <row r="585" spans="1:3" x14ac:dyDescent="0.25">
      <c r="A585" t="s">
        <v>45</v>
      </c>
      <c r="B585" t="s">
        <v>19</v>
      </c>
      <c r="C585" t="s">
        <v>687</v>
      </c>
    </row>
    <row r="586" spans="1:3" x14ac:dyDescent="0.25">
      <c r="A586" t="s">
        <v>45</v>
      </c>
      <c r="B586" t="s">
        <v>19</v>
      </c>
      <c r="C586" t="s">
        <v>688</v>
      </c>
    </row>
    <row r="587" spans="1:3" x14ac:dyDescent="0.25">
      <c r="A587" t="s">
        <v>45</v>
      </c>
      <c r="B587" t="s">
        <v>19</v>
      </c>
      <c r="C587" t="s">
        <v>689</v>
      </c>
    </row>
    <row r="588" spans="1:3" x14ac:dyDescent="0.25">
      <c r="A588" t="s">
        <v>45</v>
      </c>
      <c r="B588" t="s">
        <v>8</v>
      </c>
      <c r="C588" t="s">
        <v>690</v>
      </c>
    </row>
    <row r="589" spans="1:3" x14ac:dyDescent="0.25">
      <c r="A589" t="s">
        <v>45</v>
      </c>
      <c r="B589" t="s">
        <v>8</v>
      </c>
      <c r="C589" t="s">
        <v>691</v>
      </c>
    </row>
    <row r="590" spans="1:3" x14ac:dyDescent="0.25">
      <c r="A590" t="s">
        <v>45</v>
      </c>
      <c r="B590" t="s">
        <v>8</v>
      </c>
      <c r="C590" t="s">
        <v>692</v>
      </c>
    </row>
    <row r="591" spans="1:3" x14ac:dyDescent="0.25">
      <c r="A591" t="s">
        <v>45</v>
      </c>
      <c r="B591" t="s">
        <v>8</v>
      </c>
      <c r="C591" t="s">
        <v>693</v>
      </c>
    </row>
    <row r="592" spans="1:3" x14ac:dyDescent="0.25">
      <c r="A592" t="s">
        <v>45</v>
      </c>
      <c r="B592" t="s">
        <v>19</v>
      </c>
      <c r="C592" t="s">
        <v>641</v>
      </c>
    </row>
    <row r="593" spans="1:3" x14ac:dyDescent="0.25">
      <c r="A593" t="s">
        <v>45</v>
      </c>
      <c r="B593" t="s">
        <v>19</v>
      </c>
      <c r="C593" t="s">
        <v>693</v>
      </c>
    </row>
    <row r="594" spans="1:3" x14ac:dyDescent="0.25">
      <c r="A594" t="s">
        <v>45</v>
      </c>
      <c r="B594" t="s">
        <v>19</v>
      </c>
      <c r="C594" t="s">
        <v>685</v>
      </c>
    </row>
    <row r="595" spans="1:3" x14ac:dyDescent="0.25">
      <c r="A595" t="s">
        <v>45</v>
      </c>
      <c r="B595" t="s">
        <v>19</v>
      </c>
      <c r="C595" t="s">
        <v>631</v>
      </c>
    </row>
    <row r="596" spans="1:3" x14ac:dyDescent="0.25">
      <c r="A596" t="s">
        <v>45</v>
      </c>
      <c r="B596" t="s">
        <v>19</v>
      </c>
      <c r="C596" t="s">
        <v>726</v>
      </c>
    </row>
    <row r="597" spans="1:3" x14ac:dyDescent="0.25">
      <c r="A597" t="s">
        <v>45</v>
      </c>
      <c r="B597" t="s">
        <v>19</v>
      </c>
      <c r="C597" t="s">
        <v>690</v>
      </c>
    </row>
    <row r="598" spans="1:3" x14ac:dyDescent="0.25">
      <c r="A598" t="s">
        <v>45</v>
      </c>
      <c r="B598" t="s">
        <v>19</v>
      </c>
      <c r="C598" t="s">
        <v>691</v>
      </c>
    </row>
    <row r="599" spans="1:3" x14ac:dyDescent="0.25">
      <c r="A599" t="s">
        <v>45</v>
      </c>
      <c r="B599" t="s">
        <v>19</v>
      </c>
      <c r="C599" t="s">
        <v>692</v>
      </c>
    </row>
    <row r="600" spans="1:3" x14ac:dyDescent="0.25">
      <c r="A600" t="s">
        <v>57</v>
      </c>
      <c r="B600" t="s">
        <v>19</v>
      </c>
      <c r="C600" t="s">
        <v>58</v>
      </c>
    </row>
    <row r="601" spans="1:3" x14ac:dyDescent="0.25">
      <c r="A601" t="s">
        <v>57</v>
      </c>
      <c r="B601" t="s">
        <v>19</v>
      </c>
      <c r="C601" t="s">
        <v>59</v>
      </c>
    </row>
    <row r="602" spans="1:3" x14ac:dyDescent="0.25">
      <c r="A602" t="s">
        <v>57</v>
      </c>
      <c r="B602" t="s">
        <v>19</v>
      </c>
      <c r="C602" t="s">
        <v>105</v>
      </c>
    </row>
    <row r="603" spans="1:3" x14ac:dyDescent="0.25">
      <c r="A603" t="s">
        <v>57</v>
      </c>
      <c r="B603" t="s">
        <v>8</v>
      </c>
      <c r="C603" t="s">
        <v>106</v>
      </c>
    </row>
    <row r="604" spans="1:3" x14ac:dyDescent="0.25">
      <c r="A604" t="s">
        <v>57</v>
      </c>
      <c r="B604" t="s">
        <v>19</v>
      </c>
      <c r="C604" t="s">
        <v>107</v>
      </c>
    </row>
    <row r="605" spans="1:3" x14ac:dyDescent="0.25">
      <c r="A605" t="s">
        <v>57</v>
      </c>
      <c r="B605" t="s">
        <v>8</v>
      </c>
      <c r="C605" t="s">
        <v>143</v>
      </c>
    </row>
    <row r="606" spans="1:3" x14ac:dyDescent="0.25">
      <c r="A606" t="s">
        <v>57</v>
      </c>
      <c r="B606" t="s">
        <v>8</v>
      </c>
      <c r="C606" t="s">
        <v>144</v>
      </c>
    </row>
    <row r="607" spans="1:3" x14ac:dyDescent="0.25">
      <c r="A607" t="s">
        <v>57</v>
      </c>
      <c r="B607" t="s">
        <v>8</v>
      </c>
      <c r="C607" t="s">
        <v>143</v>
      </c>
    </row>
    <row r="608" spans="1:3" hidden="1" x14ac:dyDescent="0.25">
      <c r="A608" t="s">
        <v>57</v>
      </c>
      <c r="B608" t="s">
        <v>4</v>
      </c>
      <c r="C608" t="s">
        <v>144</v>
      </c>
    </row>
    <row r="609" spans="1:3" x14ac:dyDescent="0.25">
      <c r="A609" t="s">
        <v>57</v>
      </c>
      <c r="B609" t="s">
        <v>19</v>
      </c>
      <c r="C609" t="s">
        <v>229</v>
      </c>
    </row>
    <row r="610" spans="1:3" x14ac:dyDescent="0.25">
      <c r="A610" t="s">
        <v>57</v>
      </c>
      <c r="B610" t="s">
        <v>19</v>
      </c>
      <c r="C610" t="s">
        <v>230</v>
      </c>
    </row>
    <row r="611" spans="1:3" hidden="1" x14ac:dyDescent="0.25">
      <c r="A611" t="s">
        <v>57</v>
      </c>
      <c r="B611" t="s">
        <v>4</v>
      </c>
      <c r="C611" t="s">
        <v>266</v>
      </c>
    </row>
    <row r="612" spans="1:3" x14ac:dyDescent="0.25">
      <c r="A612" t="s">
        <v>57</v>
      </c>
      <c r="B612" t="s">
        <v>19</v>
      </c>
      <c r="C612" t="s">
        <v>267</v>
      </c>
    </row>
    <row r="613" spans="1:3" hidden="1" x14ac:dyDescent="0.25">
      <c r="A613" t="s">
        <v>57</v>
      </c>
      <c r="B613" t="s">
        <v>4</v>
      </c>
      <c r="C613" t="s">
        <v>266</v>
      </c>
    </row>
    <row r="614" spans="1:3" hidden="1" x14ac:dyDescent="0.25">
      <c r="A614" t="s">
        <v>57</v>
      </c>
      <c r="B614" t="s">
        <v>4</v>
      </c>
      <c r="C614" t="s">
        <v>306</v>
      </c>
    </row>
    <row r="615" spans="1:3" x14ac:dyDescent="0.25">
      <c r="A615" t="s">
        <v>57</v>
      </c>
      <c r="B615" t="s">
        <v>19</v>
      </c>
      <c r="C615" t="s">
        <v>307</v>
      </c>
    </row>
    <row r="616" spans="1:3" x14ac:dyDescent="0.25">
      <c r="A616" t="s">
        <v>57</v>
      </c>
      <c r="B616" t="s">
        <v>19</v>
      </c>
      <c r="C616" t="s">
        <v>308</v>
      </c>
    </row>
    <row r="617" spans="1:3" x14ac:dyDescent="0.25">
      <c r="A617" t="s">
        <v>57</v>
      </c>
      <c r="B617" t="s">
        <v>8</v>
      </c>
      <c r="C617" t="s">
        <v>266</v>
      </c>
    </row>
    <row r="618" spans="1:3" x14ac:dyDescent="0.25">
      <c r="A618" t="s">
        <v>57</v>
      </c>
      <c r="B618" t="s">
        <v>19</v>
      </c>
      <c r="C618" t="s">
        <v>306</v>
      </c>
    </row>
    <row r="619" spans="1:3" x14ac:dyDescent="0.25">
      <c r="A619" t="s">
        <v>57</v>
      </c>
      <c r="B619" t="s">
        <v>19</v>
      </c>
      <c r="C619" t="s">
        <v>331</v>
      </c>
    </row>
    <row r="620" spans="1:3" x14ac:dyDescent="0.25">
      <c r="A620" t="s">
        <v>57</v>
      </c>
      <c r="B620" t="s">
        <v>19</v>
      </c>
      <c r="C620" t="s">
        <v>332</v>
      </c>
    </row>
    <row r="621" spans="1:3" x14ac:dyDescent="0.25">
      <c r="A621" t="s">
        <v>57</v>
      </c>
      <c r="B621" t="s">
        <v>19</v>
      </c>
      <c r="C621" t="s">
        <v>333</v>
      </c>
    </row>
    <row r="622" spans="1:3" x14ac:dyDescent="0.25">
      <c r="A622" t="s">
        <v>57</v>
      </c>
      <c r="B622" t="s">
        <v>19</v>
      </c>
      <c r="C622" t="s">
        <v>334</v>
      </c>
    </row>
    <row r="623" spans="1:3" x14ac:dyDescent="0.25">
      <c r="A623" t="s">
        <v>57</v>
      </c>
      <c r="B623" t="s">
        <v>19</v>
      </c>
      <c r="C623" t="s">
        <v>360</v>
      </c>
    </row>
    <row r="624" spans="1:3" x14ac:dyDescent="0.25">
      <c r="A624" t="s">
        <v>57</v>
      </c>
      <c r="B624" t="s">
        <v>19</v>
      </c>
      <c r="C624" t="s">
        <v>361</v>
      </c>
    </row>
    <row r="625" spans="1:3" x14ac:dyDescent="0.25">
      <c r="A625" t="s">
        <v>57</v>
      </c>
      <c r="B625" t="s">
        <v>19</v>
      </c>
      <c r="C625" t="s">
        <v>362</v>
      </c>
    </row>
    <row r="626" spans="1:3" x14ac:dyDescent="0.25">
      <c r="A626" t="s">
        <v>57</v>
      </c>
      <c r="B626" t="s">
        <v>19</v>
      </c>
      <c r="C626" t="s">
        <v>363</v>
      </c>
    </row>
    <row r="627" spans="1:3" x14ac:dyDescent="0.25">
      <c r="A627" t="s">
        <v>57</v>
      </c>
      <c r="B627" t="s">
        <v>19</v>
      </c>
      <c r="C627" t="s">
        <v>364</v>
      </c>
    </row>
    <row r="628" spans="1:3" hidden="1" x14ac:dyDescent="0.25">
      <c r="A628" t="s">
        <v>57</v>
      </c>
      <c r="B628" t="s">
        <v>4</v>
      </c>
      <c r="C628" t="s">
        <v>386</v>
      </c>
    </row>
    <row r="629" spans="1:3" hidden="1" x14ac:dyDescent="0.25">
      <c r="A629" t="s">
        <v>57</v>
      </c>
      <c r="B629" t="s">
        <v>4</v>
      </c>
      <c r="C629" t="s">
        <v>387</v>
      </c>
    </row>
    <row r="630" spans="1:3" x14ac:dyDescent="0.25">
      <c r="A630" t="s">
        <v>57</v>
      </c>
      <c r="B630" t="s">
        <v>19</v>
      </c>
      <c r="C630" t="s">
        <v>388</v>
      </c>
    </row>
    <row r="631" spans="1:3" x14ac:dyDescent="0.25">
      <c r="A631" t="s">
        <v>57</v>
      </c>
      <c r="B631" t="s">
        <v>19</v>
      </c>
      <c r="C631" t="s">
        <v>389</v>
      </c>
    </row>
    <row r="632" spans="1:3" x14ac:dyDescent="0.25">
      <c r="A632" t="s">
        <v>57</v>
      </c>
      <c r="B632" t="s">
        <v>19</v>
      </c>
      <c r="C632" t="s">
        <v>390</v>
      </c>
    </row>
    <row r="633" spans="1:3" x14ac:dyDescent="0.25">
      <c r="A633" t="s">
        <v>57</v>
      </c>
      <c r="B633" t="s">
        <v>8</v>
      </c>
      <c r="C633" t="s">
        <v>423</v>
      </c>
    </row>
    <row r="634" spans="1:3" x14ac:dyDescent="0.25">
      <c r="A634" t="s">
        <v>57</v>
      </c>
      <c r="B634" t="s">
        <v>19</v>
      </c>
      <c r="C634" t="s">
        <v>424</v>
      </c>
    </row>
    <row r="635" spans="1:3" x14ac:dyDescent="0.25">
      <c r="A635" t="s">
        <v>57</v>
      </c>
      <c r="B635" t="s">
        <v>8</v>
      </c>
      <c r="C635" t="s">
        <v>425</v>
      </c>
    </row>
    <row r="636" spans="1:3" x14ac:dyDescent="0.25">
      <c r="A636" t="s">
        <v>57</v>
      </c>
      <c r="B636" t="s">
        <v>19</v>
      </c>
      <c r="C636" t="s">
        <v>426</v>
      </c>
    </row>
    <row r="637" spans="1:3" x14ac:dyDescent="0.25">
      <c r="A637" t="s">
        <v>57</v>
      </c>
      <c r="B637" t="s">
        <v>19</v>
      </c>
      <c r="C637" t="s">
        <v>427</v>
      </c>
    </row>
    <row r="638" spans="1:3" x14ac:dyDescent="0.25">
      <c r="A638" t="s">
        <v>57</v>
      </c>
      <c r="B638" t="s">
        <v>19</v>
      </c>
      <c r="C638" t="s">
        <v>460</v>
      </c>
    </row>
    <row r="639" spans="1:3" x14ac:dyDescent="0.25">
      <c r="A639" t="s">
        <v>57</v>
      </c>
      <c r="B639" t="s">
        <v>19</v>
      </c>
      <c r="C639" t="s">
        <v>461</v>
      </c>
    </row>
    <row r="640" spans="1:3" x14ac:dyDescent="0.25">
      <c r="A640" t="s">
        <v>57</v>
      </c>
      <c r="B640" t="s">
        <v>19</v>
      </c>
      <c r="C640" t="s">
        <v>462</v>
      </c>
    </row>
    <row r="641" spans="1:3" x14ac:dyDescent="0.25">
      <c r="A641" t="s">
        <v>57</v>
      </c>
      <c r="B641" t="s">
        <v>19</v>
      </c>
      <c r="C641" t="s">
        <v>463</v>
      </c>
    </row>
    <row r="642" spans="1:3" x14ac:dyDescent="0.25">
      <c r="A642" t="s">
        <v>57</v>
      </c>
      <c r="B642" t="s">
        <v>19</v>
      </c>
      <c r="C642" t="s">
        <v>464</v>
      </c>
    </row>
    <row r="643" spans="1:3" hidden="1" x14ac:dyDescent="0.25">
      <c r="A643" t="s">
        <v>57</v>
      </c>
      <c r="B643" t="s">
        <v>4</v>
      </c>
      <c r="C643" t="s">
        <v>491</v>
      </c>
    </row>
    <row r="644" spans="1:3" hidden="1" x14ac:dyDescent="0.25">
      <c r="A644" t="s">
        <v>57</v>
      </c>
      <c r="B644" t="s">
        <v>4</v>
      </c>
      <c r="C644" t="s">
        <v>492</v>
      </c>
    </row>
    <row r="645" spans="1:3" x14ac:dyDescent="0.25">
      <c r="A645" t="s">
        <v>57</v>
      </c>
      <c r="B645" t="s">
        <v>19</v>
      </c>
      <c r="C645" t="s">
        <v>493</v>
      </c>
    </row>
    <row r="646" spans="1:3" x14ac:dyDescent="0.25">
      <c r="A646" t="s">
        <v>57</v>
      </c>
      <c r="B646" t="s">
        <v>19</v>
      </c>
      <c r="C646" t="s">
        <v>386</v>
      </c>
    </row>
    <row r="647" spans="1:3" x14ac:dyDescent="0.25">
      <c r="A647" t="s">
        <v>57</v>
      </c>
      <c r="B647" t="s">
        <v>19</v>
      </c>
      <c r="C647" t="s">
        <v>494</v>
      </c>
    </row>
    <row r="648" spans="1:3" x14ac:dyDescent="0.25">
      <c r="A648" t="s">
        <v>57</v>
      </c>
      <c r="B648" t="s">
        <v>8</v>
      </c>
      <c r="C648" t="s">
        <v>531</v>
      </c>
    </row>
    <row r="649" spans="1:3" x14ac:dyDescent="0.25">
      <c r="A649" t="s">
        <v>57</v>
      </c>
      <c r="B649" t="s">
        <v>19</v>
      </c>
      <c r="C649" t="s">
        <v>532</v>
      </c>
    </row>
    <row r="650" spans="1:3" x14ac:dyDescent="0.25">
      <c r="A650" t="s">
        <v>57</v>
      </c>
      <c r="B650" t="s">
        <v>19</v>
      </c>
      <c r="C650" t="s">
        <v>533</v>
      </c>
    </row>
    <row r="651" spans="1:3" x14ac:dyDescent="0.25">
      <c r="A651" t="s">
        <v>57</v>
      </c>
      <c r="B651" t="s">
        <v>19</v>
      </c>
      <c r="C651" t="s">
        <v>565</v>
      </c>
    </row>
    <row r="652" spans="1:3" x14ac:dyDescent="0.25">
      <c r="A652" t="s">
        <v>57</v>
      </c>
      <c r="B652" t="s">
        <v>19</v>
      </c>
      <c r="C652" t="s">
        <v>566</v>
      </c>
    </row>
    <row r="653" spans="1:3" x14ac:dyDescent="0.25">
      <c r="A653" t="s">
        <v>57</v>
      </c>
      <c r="B653" t="s">
        <v>19</v>
      </c>
      <c r="C653" t="s">
        <v>567</v>
      </c>
    </row>
    <row r="654" spans="1:3" x14ac:dyDescent="0.25">
      <c r="A654" t="s">
        <v>57</v>
      </c>
      <c r="B654" t="s">
        <v>19</v>
      </c>
      <c r="C654" t="s">
        <v>597</v>
      </c>
    </row>
    <row r="655" spans="1:3" x14ac:dyDescent="0.25">
      <c r="A655" t="s">
        <v>57</v>
      </c>
      <c r="B655" t="s">
        <v>19</v>
      </c>
      <c r="C655" t="s">
        <v>621</v>
      </c>
    </row>
    <row r="656" spans="1:3" x14ac:dyDescent="0.25">
      <c r="A656" t="s">
        <v>57</v>
      </c>
      <c r="B656" t="s">
        <v>19</v>
      </c>
      <c r="C656" t="s">
        <v>491</v>
      </c>
    </row>
    <row r="657" spans="1:3" x14ac:dyDescent="0.25">
      <c r="A657" t="s">
        <v>57</v>
      </c>
      <c r="B657" t="s">
        <v>19</v>
      </c>
      <c r="C657" t="s">
        <v>492</v>
      </c>
    </row>
    <row r="658" spans="1:3" x14ac:dyDescent="0.25">
      <c r="A658" t="s">
        <v>57</v>
      </c>
      <c r="B658" t="s">
        <v>19</v>
      </c>
      <c r="C658" t="s">
        <v>622</v>
      </c>
    </row>
    <row r="659" spans="1:3" hidden="1" x14ac:dyDescent="0.25">
      <c r="A659" t="s">
        <v>57</v>
      </c>
      <c r="B659" t="s">
        <v>4</v>
      </c>
      <c r="C659" t="s">
        <v>658</v>
      </c>
    </row>
    <row r="660" spans="1:3" x14ac:dyDescent="0.25">
      <c r="A660" t="s">
        <v>57</v>
      </c>
      <c r="B660" t="s">
        <v>19</v>
      </c>
      <c r="C660" t="s">
        <v>658</v>
      </c>
    </row>
    <row r="661" spans="1:3" x14ac:dyDescent="0.25">
      <c r="A661" t="s">
        <v>57</v>
      </c>
      <c r="B661" t="s">
        <v>8</v>
      </c>
      <c r="C661" t="s">
        <v>727</v>
      </c>
    </row>
    <row r="662" spans="1:3" x14ac:dyDescent="0.25">
      <c r="A662" t="s">
        <v>57</v>
      </c>
      <c r="B662" t="s">
        <v>19</v>
      </c>
      <c r="C662" t="s">
        <v>728</v>
      </c>
    </row>
    <row r="663" spans="1:3" x14ac:dyDescent="0.25">
      <c r="A663" t="s">
        <v>60</v>
      </c>
      <c r="B663" t="s">
        <v>19</v>
      </c>
      <c r="C663" t="s">
        <v>61</v>
      </c>
    </row>
    <row r="664" spans="1:3" x14ac:dyDescent="0.25">
      <c r="A664" t="s">
        <v>60</v>
      </c>
      <c r="B664" t="s">
        <v>8</v>
      </c>
      <c r="C664" t="s">
        <v>62</v>
      </c>
    </row>
    <row r="665" spans="1:3" x14ac:dyDescent="0.25">
      <c r="A665" t="s">
        <v>60</v>
      </c>
      <c r="B665" t="s">
        <v>8</v>
      </c>
      <c r="C665" t="s">
        <v>63</v>
      </c>
    </row>
    <row r="666" spans="1:3" x14ac:dyDescent="0.25">
      <c r="A666" t="s">
        <v>60</v>
      </c>
      <c r="B666" t="s">
        <v>19</v>
      </c>
      <c r="C666" t="s">
        <v>108</v>
      </c>
    </row>
    <row r="667" spans="1:3" x14ac:dyDescent="0.25">
      <c r="A667" t="s">
        <v>60</v>
      </c>
      <c r="B667" t="s">
        <v>19</v>
      </c>
      <c r="C667" t="s">
        <v>109</v>
      </c>
    </row>
    <row r="668" spans="1:3" x14ac:dyDescent="0.25">
      <c r="A668" t="s">
        <v>60</v>
      </c>
      <c r="B668" t="s">
        <v>19</v>
      </c>
      <c r="C668" t="s">
        <v>110</v>
      </c>
    </row>
    <row r="669" spans="1:3" x14ac:dyDescent="0.25">
      <c r="A669" t="s">
        <v>60</v>
      </c>
      <c r="B669" t="s">
        <v>19</v>
      </c>
      <c r="C669" t="s">
        <v>101</v>
      </c>
    </row>
    <row r="670" spans="1:3" x14ac:dyDescent="0.25">
      <c r="A670" t="s">
        <v>60</v>
      </c>
      <c r="B670" t="s">
        <v>8</v>
      </c>
      <c r="C670" t="s">
        <v>145</v>
      </c>
    </row>
    <row r="671" spans="1:3" x14ac:dyDescent="0.25">
      <c r="A671" t="s">
        <v>60</v>
      </c>
      <c r="B671" t="s">
        <v>8</v>
      </c>
      <c r="C671" t="s">
        <v>146</v>
      </c>
    </row>
    <row r="672" spans="1:3" x14ac:dyDescent="0.25">
      <c r="A672" t="s">
        <v>60</v>
      </c>
      <c r="B672" t="s">
        <v>8</v>
      </c>
      <c r="C672" t="s">
        <v>147</v>
      </c>
    </row>
    <row r="673" spans="1:3" x14ac:dyDescent="0.25">
      <c r="A673" t="s">
        <v>60</v>
      </c>
      <c r="B673" t="s">
        <v>8</v>
      </c>
      <c r="C673" t="s">
        <v>148</v>
      </c>
    </row>
    <row r="674" spans="1:3" x14ac:dyDescent="0.25">
      <c r="A674" t="s">
        <v>60</v>
      </c>
      <c r="B674" t="s">
        <v>19</v>
      </c>
      <c r="C674" t="s">
        <v>149</v>
      </c>
    </row>
    <row r="675" spans="1:3" x14ac:dyDescent="0.25">
      <c r="A675" t="s">
        <v>60</v>
      </c>
      <c r="B675" t="s">
        <v>19</v>
      </c>
      <c r="C675" t="s">
        <v>175</v>
      </c>
    </row>
    <row r="676" spans="1:3" x14ac:dyDescent="0.25">
      <c r="A676" t="s">
        <v>60</v>
      </c>
      <c r="B676" t="s">
        <v>19</v>
      </c>
      <c r="C676" t="s">
        <v>176</v>
      </c>
    </row>
    <row r="677" spans="1:3" x14ac:dyDescent="0.25">
      <c r="A677" t="s">
        <v>60</v>
      </c>
      <c r="B677" t="s">
        <v>19</v>
      </c>
      <c r="C677" t="s">
        <v>187</v>
      </c>
    </row>
    <row r="678" spans="1:3" x14ac:dyDescent="0.25">
      <c r="A678" t="s">
        <v>60</v>
      </c>
      <c r="B678" t="s">
        <v>19</v>
      </c>
      <c r="C678" t="s">
        <v>184</v>
      </c>
    </row>
    <row r="679" spans="1:3" x14ac:dyDescent="0.25">
      <c r="A679" t="s">
        <v>60</v>
      </c>
      <c r="B679" t="s">
        <v>19</v>
      </c>
      <c r="C679" t="s">
        <v>185</v>
      </c>
    </row>
    <row r="680" spans="1:3" x14ac:dyDescent="0.25">
      <c r="A680" t="s">
        <v>60</v>
      </c>
      <c r="B680" t="s">
        <v>19</v>
      </c>
      <c r="C680" t="s">
        <v>186</v>
      </c>
    </row>
    <row r="681" spans="1:3" x14ac:dyDescent="0.25">
      <c r="A681" t="s">
        <v>60</v>
      </c>
      <c r="B681" t="s">
        <v>8</v>
      </c>
      <c r="C681" t="s">
        <v>171</v>
      </c>
    </row>
    <row r="682" spans="1:3" x14ac:dyDescent="0.25">
      <c r="A682" t="s">
        <v>60</v>
      </c>
      <c r="B682" t="s">
        <v>19</v>
      </c>
      <c r="C682" t="s">
        <v>231</v>
      </c>
    </row>
    <row r="683" spans="1:3" x14ac:dyDescent="0.25">
      <c r="A683" t="s">
        <v>60</v>
      </c>
      <c r="B683" t="s">
        <v>19</v>
      </c>
      <c r="C683" t="s">
        <v>194</v>
      </c>
    </row>
    <row r="684" spans="1:3" x14ac:dyDescent="0.25">
      <c r="A684" t="s">
        <v>60</v>
      </c>
      <c r="B684" t="s">
        <v>8</v>
      </c>
      <c r="C684" t="s">
        <v>268</v>
      </c>
    </row>
    <row r="685" spans="1:3" x14ac:dyDescent="0.25">
      <c r="A685" t="s">
        <v>60</v>
      </c>
      <c r="B685" t="s">
        <v>19</v>
      </c>
      <c r="C685" t="s">
        <v>269</v>
      </c>
    </row>
    <row r="686" spans="1:3" x14ac:dyDescent="0.25">
      <c r="A686" t="s">
        <v>60</v>
      </c>
      <c r="B686" t="s">
        <v>19</v>
      </c>
      <c r="C686" t="s">
        <v>270</v>
      </c>
    </row>
    <row r="687" spans="1:3" x14ac:dyDescent="0.25">
      <c r="A687" t="s">
        <v>60</v>
      </c>
      <c r="B687" t="s">
        <v>19</v>
      </c>
      <c r="C687" t="s">
        <v>271</v>
      </c>
    </row>
    <row r="688" spans="1:3" x14ac:dyDescent="0.25">
      <c r="A688" t="s">
        <v>60</v>
      </c>
      <c r="B688" t="s">
        <v>8</v>
      </c>
      <c r="C688" t="s">
        <v>272</v>
      </c>
    </row>
    <row r="689" spans="1:3" x14ac:dyDescent="0.25">
      <c r="A689" t="s">
        <v>60</v>
      </c>
      <c r="B689" t="s">
        <v>19</v>
      </c>
      <c r="C689" t="s">
        <v>273</v>
      </c>
    </row>
    <row r="690" spans="1:3" x14ac:dyDescent="0.25">
      <c r="A690" t="s">
        <v>60</v>
      </c>
      <c r="B690" t="s">
        <v>8</v>
      </c>
      <c r="C690" t="s">
        <v>274</v>
      </c>
    </row>
    <row r="691" spans="1:3" x14ac:dyDescent="0.25">
      <c r="A691" t="s">
        <v>60</v>
      </c>
      <c r="B691" t="s">
        <v>19</v>
      </c>
      <c r="C691" t="s">
        <v>309</v>
      </c>
    </row>
    <row r="692" spans="1:3" x14ac:dyDescent="0.25">
      <c r="A692" t="s">
        <v>60</v>
      </c>
      <c r="B692" t="s">
        <v>19</v>
      </c>
      <c r="C692" t="s">
        <v>310</v>
      </c>
    </row>
    <row r="693" spans="1:3" x14ac:dyDescent="0.25">
      <c r="A693" t="s">
        <v>60</v>
      </c>
      <c r="B693" t="s">
        <v>8</v>
      </c>
      <c r="C693" t="s">
        <v>311</v>
      </c>
    </row>
    <row r="694" spans="1:3" x14ac:dyDescent="0.25">
      <c r="A694" t="s">
        <v>60</v>
      </c>
      <c r="B694" t="s">
        <v>19</v>
      </c>
      <c r="C694" t="s">
        <v>312</v>
      </c>
    </row>
    <row r="695" spans="1:3" x14ac:dyDescent="0.25">
      <c r="A695" t="s">
        <v>60</v>
      </c>
      <c r="B695" t="s">
        <v>19</v>
      </c>
      <c r="C695" t="s">
        <v>313</v>
      </c>
    </row>
    <row r="696" spans="1:3" x14ac:dyDescent="0.25">
      <c r="A696" t="s">
        <v>60</v>
      </c>
      <c r="B696" t="s">
        <v>8</v>
      </c>
      <c r="C696" t="s">
        <v>270</v>
      </c>
    </row>
    <row r="697" spans="1:3" x14ac:dyDescent="0.25">
      <c r="A697" t="s">
        <v>60</v>
      </c>
      <c r="B697" t="s">
        <v>19</v>
      </c>
      <c r="C697" t="s">
        <v>335</v>
      </c>
    </row>
    <row r="698" spans="1:3" x14ac:dyDescent="0.25">
      <c r="A698" t="s">
        <v>60</v>
      </c>
      <c r="B698" t="s">
        <v>19</v>
      </c>
      <c r="C698" t="s">
        <v>249</v>
      </c>
    </row>
    <row r="699" spans="1:3" x14ac:dyDescent="0.25">
      <c r="A699" t="s">
        <v>60</v>
      </c>
      <c r="B699" t="s">
        <v>19</v>
      </c>
      <c r="C699" t="s">
        <v>92</v>
      </c>
    </row>
    <row r="700" spans="1:3" x14ac:dyDescent="0.25">
      <c r="A700" t="s">
        <v>60</v>
      </c>
      <c r="B700" t="s">
        <v>19</v>
      </c>
      <c r="C700" t="s">
        <v>336</v>
      </c>
    </row>
    <row r="701" spans="1:3" x14ac:dyDescent="0.25">
      <c r="A701" t="s">
        <v>60</v>
      </c>
      <c r="B701" t="s">
        <v>8</v>
      </c>
      <c r="C701" t="s">
        <v>337</v>
      </c>
    </row>
    <row r="702" spans="1:3" x14ac:dyDescent="0.25">
      <c r="A702" t="s">
        <v>60</v>
      </c>
      <c r="B702" t="s">
        <v>8</v>
      </c>
      <c r="C702" t="s">
        <v>365</v>
      </c>
    </row>
    <row r="703" spans="1:3" x14ac:dyDescent="0.25">
      <c r="A703" t="s">
        <v>60</v>
      </c>
      <c r="B703" t="s">
        <v>8</v>
      </c>
      <c r="C703" t="s">
        <v>366</v>
      </c>
    </row>
    <row r="704" spans="1:3" x14ac:dyDescent="0.25">
      <c r="A704" t="s">
        <v>60</v>
      </c>
      <c r="B704" t="s">
        <v>19</v>
      </c>
      <c r="C704" t="s">
        <v>391</v>
      </c>
    </row>
    <row r="705" spans="1:3" x14ac:dyDescent="0.25">
      <c r="A705" t="s">
        <v>60</v>
      </c>
      <c r="B705" t="s">
        <v>19</v>
      </c>
      <c r="C705" t="s">
        <v>392</v>
      </c>
    </row>
    <row r="706" spans="1:3" x14ac:dyDescent="0.25">
      <c r="A706" t="s">
        <v>60</v>
      </c>
      <c r="B706" t="s">
        <v>19</v>
      </c>
      <c r="C706" t="s">
        <v>359</v>
      </c>
    </row>
    <row r="707" spans="1:3" x14ac:dyDescent="0.25">
      <c r="A707" t="s">
        <v>60</v>
      </c>
      <c r="B707" t="s">
        <v>19</v>
      </c>
      <c r="C707" t="s">
        <v>378</v>
      </c>
    </row>
    <row r="708" spans="1:3" x14ac:dyDescent="0.25">
      <c r="A708" t="s">
        <v>60</v>
      </c>
      <c r="B708" t="s">
        <v>8</v>
      </c>
      <c r="C708" t="s">
        <v>428</v>
      </c>
    </row>
    <row r="709" spans="1:3" x14ac:dyDescent="0.25">
      <c r="A709" t="s">
        <v>60</v>
      </c>
      <c r="B709" t="s">
        <v>19</v>
      </c>
      <c r="C709" t="s">
        <v>429</v>
      </c>
    </row>
    <row r="710" spans="1:3" x14ac:dyDescent="0.25">
      <c r="A710" t="s">
        <v>60</v>
      </c>
      <c r="B710" t="s">
        <v>8</v>
      </c>
      <c r="C710" t="s">
        <v>430</v>
      </c>
    </row>
    <row r="711" spans="1:3" x14ac:dyDescent="0.25">
      <c r="A711" t="s">
        <v>60</v>
      </c>
      <c r="B711" t="s">
        <v>8</v>
      </c>
      <c r="C711" t="s">
        <v>431</v>
      </c>
    </row>
    <row r="712" spans="1:3" x14ac:dyDescent="0.25">
      <c r="A712" t="s">
        <v>60</v>
      </c>
      <c r="B712" t="s">
        <v>8</v>
      </c>
      <c r="C712" t="s">
        <v>416</v>
      </c>
    </row>
    <row r="713" spans="1:3" x14ac:dyDescent="0.25">
      <c r="A713" t="s">
        <v>60</v>
      </c>
      <c r="B713" t="s">
        <v>8</v>
      </c>
      <c r="C713" t="s">
        <v>432</v>
      </c>
    </row>
    <row r="714" spans="1:3" x14ac:dyDescent="0.25">
      <c r="A714" t="s">
        <v>60</v>
      </c>
      <c r="B714" t="s">
        <v>8</v>
      </c>
      <c r="C714" t="s">
        <v>428</v>
      </c>
    </row>
    <row r="715" spans="1:3" x14ac:dyDescent="0.25">
      <c r="A715" t="s">
        <v>60</v>
      </c>
      <c r="B715" t="s">
        <v>8</v>
      </c>
      <c r="C715" t="s">
        <v>430</v>
      </c>
    </row>
    <row r="716" spans="1:3" x14ac:dyDescent="0.25">
      <c r="A716" t="s">
        <v>60</v>
      </c>
      <c r="B716" t="s">
        <v>8</v>
      </c>
      <c r="C716" t="s">
        <v>432</v>
      </c>
    </row>
    <row r="717" spans="1:3" x14ac:dyDescent="0.25">
      <c r="A717" t="s">
        <v>60</v>
      </c>
      <c r="B717" t="s">
        <v>19</v>
      </c>
      <c r="C717" t="s">
        <v>465</v>
      </c>
    </row>
    <row r="718" spans="1:3" x14ac:dyDescent="0.25">
      <c r="A718" t="s">
        <v>60</v>
      </c>
      <c r="B718" t="s">
        <v>19</v>
      </c>
      <c r="C718" t="s">
        <v>466</v>
      </c>
    </row>
    <row r="719" spans="1:3" x14ac:dyDescent="0.25">
      <c r="A719" t="s">
        <v>60</v>
      </c>
      <c r="B719" t="s">
        <v>19</v>
      </c>
      <c r="C719" t="s">
        <v>467</v>
      </c>
    </row>
    <row r="720" spans="1:3" x14ac:dyDescent="0.25">
      <c r="A720" t="s">
        <v>60</v>
      </c>
      <c r="B720" t="s">
        <v>19</v>
      </c>
      <c r="C720" t="s">
        <v>428</v>
      </c>
    </row>
    <row r="721" spans="1:3" x14ac:dyDescent="0.25">
      <c r="A721" t="s">
        <v>60</v>
      </c>
      <c r="B721" t="s">
        <v>19</v>
      </c>
      <c r="C721" t="s">
        <v>468</v>
      </c>
    </row>
    <row r="722" spans="1:3" x14ac:dyDescent="0.25">
      <c r="A722" t="s">
        <v>60</v>
      </c>
      <c r="B722" t="s">
        <v>19</v>
      </c>
      <c r="C722" t="s">
        <v>469</v>
      </c>
    </row>
    <row r="723" spans="1:3" x14ac:dyDescent="0.25">
      <c r="A723" t="s">
        <v>60</v>
      </c>
      <c r="B723" t="s">
        <v>19</v>
      </c>
      <c r="C723" t="s">
        <v>470</v>
      </c>
    </row>
    <row r="724" spans="1:3" x14ac:dyDescent="0.25">
      <c r="A724" t="s">
        <v>60</v>
      </c>
      <c r="B724" t="s">
        <v>19</v>
      </c>
      <c r="C724" t="s">
        <v>432</v>
      </c>
    </row>
    <row r="725" spans="1:3" x14ac:dyDescent="0.25">
      <c r="A725" t="s">
        <v>60</v>
      </c>
      <c r="B725" t="s">
        <v>19</v>
      </c>
      <c r="C725" t="s">
        <v>495</v>
      </c>
    </row>
    <row r="726" spans="1:3" x14ac:dyDescent="0.25">
      <c r="A726" t="s">
        <v>60</v>
      </c>
      <c r="B726" t="s">
        <v>19</v>
      </c>
      <c r="C726" t="s">
        <v>496</v>
      </c>
    </row>
    <row r="727" spans="1:3" x14ac:dyDescent="0.25">
      <c r="A727" t="s">
        <v>60</v>
      </c>
      <c r="B727" t="s">
        <v>19</v>
      </c>
      <c r="C727" t="s">
        <v>568</v>
      </c>
    </row>
    <row r="728" spans="1:3" x14ac:dyDescent="0.25">
      <c r="A728" t="s">
        <v>60</v>
      </c>
      <c r="B728" t="s">
        <v>19</v>
      </c>
      <c r="C728" t="s">
        <v>569</v>
      </c>
    </row>
    <row r="729" spans="1:3" x14ac:dyDescent="0.25">
      <c r="A729" t="s">
        <v>60</v>
      </c>
      <c r="B729" t="s">
        <v>19</v>
      </c>
      <c r="C729" t="s">
        <v>570</v>
      </c>
    </row>
    <row r="730" spans="1:3" x14ac:dyDescent="0.25">
      <c r="A730" t="s">
        <v>60</v>
      </c>
      <c r="B730" t="s">
        <v>19</v>
      </c>
      <c r="C730" t="s">
        <v>571</v>
      </c>
    </row>
    <row r="731" spans="1:3" x14ac:dyDescent="0.25">
      <c r="A731" t="s">
        <v>60</v>
      </c>
      <c r="B731" t="s">
        <v>19</v>
      </c>
      <c r="C731" t="s">
        <v>572</v>
      </c>
    </row>
    <row r="732" spans="1:3" x14ac:dyDescent="0.25">
      <c r="A732" t="s">
        <v>60</v>
      </c>
      <c r="B732" t="s">
        <v>19</v>
      </c>
      <c r="C732" t="s">
        <v>573</v>
      </c>
    </row>
    <row r="733" spans="1:3" hidden="1" x14ac:dyDescent="0.25">
      <c r="A733" t="s">
        <v>60</v>
      </c>
      <c r="B733" t="s">
        <v>4</v>
      </c>
      <c r="C733" t="s">
        <v>598</v>
      </c>
    </row>
    <row r="734" spans="1:3" x14ac:dyDescent="0.25">
      <c r="A734" t="s">
        <v>60</v>
      </c>
      <c r="B734" t="s">
        <v>8</v>
      </c>
      <c r="C734" t="s">
        <v>599</v>
      </c>
    </row>
    <row r="735" spans="1:3" x14ac:dyDescent="0.25">
      <c r="A735" t="s">
        <v>60</v>
      </c>
      <c r="B735" t="s">
        <v>19</v>
      </c>
      <c r="C735" t="s">
        <v>430</v>
      </c>
    </row>
    <row r="736" spans="1:3" x14ac:dyDescent="0.25">
      <c r="A736" t="s">
        <v>60</v>
      </c>
      <c r="B736" t="s">
        <v>19</v>
      </c>
      <c r="C736" t="s">
        <v>600</v>
      </c>
    </row>
    <row r="737" spans="1:3" x14ac:dyDescent="0.25">
      <c r="A737" t="s">
        <v>60</v>
      </c>
      <c r="B737" t="s">
        <v>19</v>
      </c>
      <c r="C737" t="s">
        <v>601</v>
      </c>
    </row>
    <row r="738" spans="1:3" x14ac:dyDescent="0.25">
      <c r="A738" t="s">
        <v>60</v>
      </c>
      <c r="B738" t="s">
        <v>8</v>
      </c>
      <c r="C738" t="s">
        <v>602</v>
      </c>
    </row>
    <row r="739" spans="1:3" x14ac:dyDescent="0.25">
      <c r="A739" t="s">
        <v>60</v>
      </c>
      <c r="B739" t="s">
        <v>8</v>
      </c>
      <c r="C739" t="s">
        <v>603</v>
      </c>
    </row>
    <row r="740" spans="1:3" x14ac:dyDescent="0.25">
      <c r="A740" t="s">
        <v>60</v>
      </c>
      <c r="B740" t="s">
        <v>8</v>
      </c>
      <c r="C740" t="s">
        <v>623</v>
      </c>
    </row>
    <row r="741" spans="1:3" x14ac:dyDescent="0.25">
      <c r="A741" t="s">
        <v>60</v>
      </c>
      <c r="B741" t="s">
        <v>19</v>
      </c>
      <c r="C741" t="s">
        <v>624</v>
      </c>
    </row>
    <row r="742" spans="1:3" x14ac:dyDescent="0.25">
      <c r="A742" t="s">
        <v>60</v>
      </c>
      <c r="B742" t="s">
        <v>8</v>
      </c>
      <c r="C742" t="s">
        <v>625</v>
      </c>
    </row>
    <row r="743" spans="1:3" x14ac:dyDescent="0.25">
      <c r="A743" t="s">
        <v>60</v>
      </c>
      <c r="B743" t="s">
        <v>8</v>
      </c>
      <c r="C743" t="s">
        <v>587</v>
      </c>
    </row>
    <row r="744" spans="1:3" x14ac:dyDescent="0.25">
      <c r="A744" t="s">
        <v>60</v>
      </c>
      <c r="B744" t="s">
        <v>8</v>
      </c>
      <c r="C744" t="s">
        <v>626</v>
      </c>
    </row>
    <row r="745" spans="1:3" x14ac:dyDescent="0.25">
      <c r="A745" t="s">
        <v>60</v>
      </c>
      <c r="B745" t="s">
        <v>8</v>
      </c>
      <c r="C745" t="s">
        <v>627</v>
      </c>
    </row>
    <row r="746" spans="1:3" x14ac:dyDescent="0.25">
      <c r="A746" t="s">
        <v>60</v>
      </c>
      <c r="B746" t="s">
        <v>19</v>
      </c>
      <c r="C746" t="s">
        <v>628</v>
      </c>
    </row>
    <row r="747" spans="1:3" x14ac:dyDescent="0.25">
      <c r="A747" t="s">
        <v>60</v>
      </c>
      <c r="B747" t="s">
        <v>8</v>
      </c>
      <c r="C747" t="s">
        <v>594</v>
      </c>
    </row>
    <row r="748" spans="1:3" x14ac:dyDescent="0.25">
      <c r="A748" t="s">
        <v>60</v>
      </c>
      <c r="B748" t="s">
        <v>8</v>
      </c>
      <c r="C748" t="s">
        <v>616</v>
      </c>
    </row>
    <row r="749" spans="1:3" x14ac:dyDescent="0.25">
      <c r="A749" t="s">
        <v>60</v>
      </c>
      <c r="B749" t="s">
        <v>19</v>
      </c>
      <c r="C749" t="s">
        <v>659</v>
      </c>
    </row>
    <row r="750" spans="1:3" x14ac:dyDescent="0.25">
      <c r="A750" t="s">
        <v>60</v>
      </c>
      <c r="B750" t="s">
        <v>19</v>
      </c>
      <c r="C750" t="s">
        <v>649</v>
      </c>
    </row>
    <row r="751" spans="1:3" x14ac:dyDescent="0.25">
      <c r="A751" t="s">
        <v>60</v>
      </c>
      <c r="B751" t="s">
        <v>19</v>
      </c>
      <c r="C751" t="s">
        <v>694</v>
      </c>
    </row>
    <row r="752" spans="1:3" x14ac:dyDescent="0.25">
      <c r="A752" t="s">
        <v>60</v>
      </c>
      <c r="B752" t="s">
        <v>19</v>
      </c>
      <c r="C752" t="s">
        <v>695</v>
      </c>
    </row>
    <row r="753" spans="1:3" x14ac:dyDescent="0.25">
      <c r="A753" t="s">
        <v>60</v>
      </c>
      <c r="B753" t="s">
        <v>19</v>
      </c>
      <c r="C753" t="s">
        <v>664</v>
      </c>
    </row>
    <row r="754" spans="1:3" x14ac:dyDescent="0.25">
      <c r="A754" t="s">
        <v>60</v>
      </c>
      <c r="B754" t="s">
        <v>8</v>
      </c>
      <c r="C754" t="s">
        <v>696</v>
      </c>
    </row>
    <row r="755" spans="1:3" x14ac:dyDescent="0.25">
      <c r="A755" t="s">
        <v>60</v>
      </c>
      <c r="B755" t="s">
        <v>19</v>
      </c>
      <c r="C755" t="s">
        <v>697</v>
      </c>
    </row>
    <row r="756" spans="1:3" x14ac:dyDescent="0.25">
      <c r="A756" t="s">
        <v>60</v>
      </c>
      <c r="B756" t="s">
        <v>19</v>
      </c>
      <c r="C756" t="s">
        <v>640</v>
      </c>
    </row>
    <row r="757" spans="1:3" x14ac:dyDescent="0.25">
      <c r="A757" t="s">
        <v>60</v>
      </c>
      <c r="B757" t="s">
        <v>8</v>
      </c>
      <c r="C757" t="s">
        <v>627</v>
      </c>
    </row>
    <row r="758" spans="1:3" x14ac:dyDescent="0.25">
      <c r="A758" t="s">
        <v>60</v>
      </c>
      <c r="B758" t="s">
        <v>8</v>
      </c>
      <c r="C758" t="s">
        <v>698</v>
      </c>
    </row>
    <row r="759" spans="1:3" x14ac:dyDescent="0.25">
      <c r="A759" t="s">
        <v>60</v>
      </c>
      <c r="B759" t="s">
        <v>8</v>
      </c>
      <c r="C759" t="s">
        <v>699</v>
      </c>
    </row>
    <row r="760" spans="1:3" x14ac:dyDescent="0.25">
      <c r="A760" t="s">
        <v>64</v>
      </c>
      <c r="B760" t="s">
        <v>19</v>
      </c>
      <c r="C760" t="s">
        <v>65</v>
      </c>
    </row>
    <row r="761" spans="1:3" hidden="1" x14ac:dyDescent="0.25">
      <c r="A761" t="s">
        <v>64</v>
      </c>
      <c r="B761" t="s">
        <v>4</v>
      </c>
      <c r="C761" t="s">
        <v>177</v>
      </c>
    </row>
    <row r="762" spans="1:3" x14ac:dyDescent="0.25">
      <c r="A762" t="s">
        <v>64</v>
      </c>
      <c r="B762" t="s">
        <v>19</v>
      </c>
      <c r="C762" t="s">
        <v>338</v>
      </c>
    </row>
    <row r="763" spans="1:3" x14ac:dyDescent="0.25">
      <c r="A763" t="s">
        <v>64</v>
      </c>
      <c r="B763" t="s">
        <v>19</v>
      </c>
      <c r="C763" t="s">
        <v>339</v>
      </c>
    </row>
    <row r="764" spans="1:3" x14ac:dyDescent="0.25">
      <c r="A764" t="s">
        <v>64</v>
      </c>
      <c r="B764" t="s">
        <v>19</v>
      </c>
      <c r="C764" t="s">
        <v>340</v>
      </c>
    </row>
    <row r="765" spans="1:3" x14ac:dyDescent="0.25">
      <c r="A765" t="s">
        <v>64</v>
      </c>
      <c r="B765" t="s">
        <v>19</v>
      </c>
      <c r="C765" t="s">
        <v>341</v>
      </c>
    </row>
    <row r="766" spans="1:3" x14ac:dyDescent="0.25">
      <c r="A766" t="s">
        <v>64</v>
      </c>
      <c r="B766" t="s">
        <v>19</v>
      </c>
      <c r="C766" t="s">
        <v>285</v>
      </c>
    </row>
    <row r="767" spans="1:3" x14ac:dyDescent="0.25">
      <c r="A767" t="s">
        <v>64</v>
      </c>
      <c r="B767" t="s">
        <v>19</v>
      </c>
      <c r="C767" t="s">
        <v>534</v>
      </c>
    </row>
    <row r="768" spans="1:3" x14ac:dyDescent="0.25">
      <c r="A768" t="s">
        <v>64</v>
      </c>
      <c r="B768" t="s">
        <v>19</v>
      </c>
      <c r="C768" t="s">
        <v>574</v>
      </c>
    </row>
    <row r="769" spans="1:3" x14ac:dyDescent="0.25">
      <c r="A769" t="s">
        <v>64</v>
      </c>
      <c r="B769" t="s">
        <v>19</v>
      </c>
      <c r="C769" t="s">
        <v>575</v>
      </c>
    </row>
    <row r="770" spans="1:3" x14ac:dyDescent="0.25">
      <c r="A770" t="s">
        <v>66</v>
      </c>
      <c r="B770" t="s">
        <v>19</v>
      </c>
      <c r="C770" t="s">
        <v>67</v>
      </c>
    </row>
    <row r="771" spans="1:3" hidden="1" x14ac:dyDescent="0.25">
      <c r="A771" t="s">
        <v>66</v>
      </c>
      <c r="B771" t="s">
        <v>68</v>
      </c>
      <c r="C771" t="s">
        <v>69</v>
      </c>
    </row>
    <row r="772" spans="1:3" x14ac:dyDescent="0.25">
      <c r="A772" t="s">
        <v>66</v>
      </c>
      <c r="B772" t="s">
        <v>8</v>
      </c>
      <c r="C772" t="s">
        <v>69</v>
      </c>
    </row>
    <row r="773" spans="1:3" x14ac:dyDescent="0.25">
      <c r="A773" t="s">
        <v>66</v>
      </c>
      <c r="B773" t="s">
        <v>19</v>
      </c>
      <c r="C773" t="s">
        <v>111</v>
      </c>
    </row>
    <row r="774" spans="1:3" x14ac:dyDescent="0.25">
      <c r="A774" t="s">
        <v>66</v>
      </c>
      <c r="B774" t="s">
        <v>19</v>
      </c>
      <c r="C774" t="s">
        <v>150</v>
      </c>
    </row>
    <row r="775" spans="1:3" x14ac:dyDescent="0.25">
      <c r="A775" t="s">
        <v>66</v>
      </c>
      <c r="B775" t="s">
        <v>19</v>
      </c>
      <c r="C775" t="s">
        <v>275</v>
      </c>
    </row>
    <row r="776" spans="1:3" x14ac:dyDescent="0.25">
      <c r="A776" t="s">
        <v>66</v>
      </c>
      <c r="B776" t="s">
        <v>19</v>
      </c>
      <c r="C776" t="s">
        <v>193</v>
      </c>
    </row>
    <row r="777" spans="1:3" x14ac:dyDescent="0.25">
      <c r="A777" t="s">
        <v>66</v>
      </c>
      <c r="B777" t="s">
        <v>19</v>
      </c>
      <c r="C777" t="s">
        <v>192</v>
      </c>
    </row>
    <row r="778" spans="1:3" x14ac:dyDescent="0.25">
      <c r="A778" t="s">
        <v>66</v>
      </c>
      <c r="B778" t="s">
        <v>19</v>
      </c>
      <c r="C778" t="s">
        <v>276</v>
      </c>
    </row>
    <row r="779" spans="1:3" x14ac:dyDescent="0.25">
      <c r="A779" t="s">
        <v>66</v>
      </c>
      <c r="B779" t="s">
        <v>19</v>
      </c>
      <c r="C779" t="s">
        <v>277</v>
      </c>
    </row>
    <row r="780" spans="1:3" x14ac:dyDescent="0.25">
      <c r="A780" t="s">
        <v>66</v>
      </c>
      <c r="B780" t="s">
        <v>19</v>
      </c>
      <c r="C780" t="s">
        <v>278</v>
      </c>
    </row>
    <row r="781" spans="1:3" x14ac:dyDescent="0.25">
      <c r="A781" t="s">
        <v>66</v>
      </c>
      <c r="B781" t="s">
        <v>19</v>
      </c>
      <c r="C781" t="s">
        <v>240</v>
      </c>
    </row>
    <row r="782" spans="1:3" x14ac:dyDescent="0.25">
      <c r="A782" t="s">
        <v>66</v>
      </c>
      <c r="B782" t="s">
        <v>8</v>
      </c>
      <c r="C782" t="s">
        <v>279</v>
      </c>
    </row>
    <row r="783" spans="1:3" x14ac:dyDescent="0.25">
      <c r="A783" t="s">
        <v>66</v>
      </c>
      <c r="B783" t="s">
        <v>19</v>
      </c>
      <c r="C783" t="s">
        <v>280</v>
      </c>
    </row>
    <row r="784" spans="1:3" x14ac:dyDescent="0.25">
      <c r="A784" t="s">
        <v>66</v>
      </c>
      <c r="B784" t="s">
        <v>8</v>
      </c>
      <c r="C784" t="s">
        <v>281</v>
      </c>
    </row>
    <row r="785" spans="1:3" x14ac:dyDescent="0.25">
      <c r="A785" t="s">
        <v>66</v>
      </c>
      <c r="B785" t="s">
        <v>19</v>
      </c>
      <c r="C785" t="s">
        <v>282</v>
      </c>
    </row>
    <row r="786" spans="1:3" x14ac:dyDescent="0.25">
      <c r="A786" t="s">
        <v>66</v>
      </c>
      <c r="B786" t="s">
        <v>8</v>
      </c>
      <c r="C786" t="s">
        <v>283</v>
      </c>
    </row>
    <row r="787" spans="1:3" x14ac:dyDescent="0.25">
      <c r="A787" t="s">
        <v>66</v>
      </c>
      <c r="B787" t="s">
        <v>8</v>
      </c>
      <c r="C787" t="s">
        <v>284</v>
      </c>
    </row>
    <row r="788" spans="1:3" x14ac:dyDescent="0.25">
      <c r="A788" t="s">
        <v>66</v>
      </c>
      <c r="B788" t="s">
        <v>8</v>
      </c>
      <c r="C788" t="s">
        <v>147</v>
      </c>
    </row>
    <row r="789" spans="1:3" x14ac:dyDescent="0.25">
      <c r="A789" t="s">
        <v>66</v>
      </c>
      <c r="B789" t="s">
        <v>8</v>
      </c>
      <c r="C789" t="s">
        <v>285</v>
      </c>
    </row>
    <row r="790" spans="1:3" x14ac:dyDescent="0.25">
      <c r="A790" t="s">
        <v>66</v>
      </c>
      <c r="B790" t="s">
        <v>19</v>
      </c>
      <c r="C790" t="s">
        <v>342</v>
      </c>
    </row>
    <row r="791" spans="1:3" x14ac:dyDescent="0.25">
      <c r="A791" t="s">
        <v>66</v>
      </c>
      <c r="B791" t="s">
        <v>19</v>
      </c>
      <c r="C791" t="s">
        <v>343</v>
      </c>
    </row>
    <row r="792" spans="1:3" x14ac:dyDescent="0.25">
      <c r="A792" t="s">
        <v>66</v>
      </c>
      <c r="B792" t="s">
        <v>19</v>
      </c>
      <c r="C792" t="s">
        <v>344</v>
      </c>
    </row>
    <row r="793" spans="1:3" x14ac:dyDescent="0.25">
      <c r="A793" t="s">
        <v>66</v>
      </c>
      <c r="B793" t="s">
        <v>19</v>
      </c>
      <c r="C793" t="s">
        <v>264</v>
      </c>
    </row>
    <row r="794" spans="1:3" x14ac:dyDescent="0.25">
      <c r="A794" t="s">
        <v>66</v>
      </c>
      <c r="B794" t="s">
        <v>19</v>
      </c>
      <c r="C794" t="s">
        <v>345</v>
      </c>
    </row>
    <row r="795" spans="1:3" x14ac:dyDescent="0.25">
      <c r="A795" t="s">
        <v>66</v>
      </c>
      <c r="B795" t="s">
        <v>8</v>
      </c>
      <c r="C795" t="s">
        <v>346</v>
      </c>
    </row>
    <row r="796" spans="1:3" x14ac:dyDescent="0.25">
      <c r="A796" t="s">
        <v>66</v>
      </c>
      <c r="B796" t="s">
        <v>19</v>
      </c>
      <c r="C796" t="s">
        <v>189</v>
      </c>
    </row>
    <row r="797" spans="1:3" x14ac:dyDescent="0.25">
      <c r="A797" t="s">
        <v>66</v>
      </c>
      <c r="B797" t="s">
        <v>19</v>
      </c>
      <c r="C797" t="s">
        <v>346</v>
      </c>
    </row>
    <row r="798" spans="1:3" x14ac:dyDescent="0.25">
      <c r="A798" t="s">
        <v>66</v>
      </c>
      <c r="B798" t="s">
        <v>8</v>
      </c>
      <c r="C798" t="s">
        <v>248</v>
      </c>
    </row>
    <row r="799" spans="1:3" x14ac:dyDescent="0.25">
      <c r="A799" t="s">
        <v>66</v>
      </c>
      <c r="B799" t="s">
        <v>8</v>
      </c>
      <c r="C799" t="s">
        <v>292</v>
      </c>
    </row>
    <row r="800" spans="1:3" x14ac:dyDescent="0.25">
      <c r="A800" t="s">
        <v>66</v>
      </c>
      <c r="B800" t="s">
        <v>19</v>
      </c>
      <c r="C800" t="s">
        <v>293</v>
      </c>
    </row>
    <row r="801" spans="1:3" x14ac:dyDescent="0.25">
      <c r="A801" t="s">
        <v>66</v>
      </c>
      <c r="B801" t="s">
        <v>19</v>
      </c>
      <c r="C801" t="s">
        <v>367</v>
      </c>
    </row>
    <row r="802" spans="1:3" x14ac:dyDescent="0.25">
      <c r="A802" t="s">
        <v>66</v>
      </c>
      <c r="B802" t="s">
        <v>8</v>
      </c>
      <c r="C802" t="s">
        <v>368</v>
      </c>
    </row>
    <row r="803" spans="1:3" x14ac:dyDescent="0.25">
      <c r="A803" t="s">
        <v>66</v>
      </c>
      <c r="B803" t="s">
        <v>19</v>
      </c>
      <c r="C803" t="s">
        <v>369</v>
      </c>
    </row>
    <row r="804" spans="1:3" x14ac:dyDescent="0.25">
      <c r="A804" t="s">
        <v>66</v>
      </c>
      <c r="B804" t="s">
        <v>8</v>
      </c>
      <c r="C804" t="s">
        <v>370</v>
      </c>
    </row>
    <row r="805" spans="1:3" x14ac:dyDescent="0.25">
      <c r="A805" t="s">
        <v>66</v>
      </c>
      <c r="B805" t="s">
        <v>8</v>
      </c>
      <c r="C805" t="s">
        <v>371</v>
      </c>
    </row>
    <row r="806" spans="1:3" x14ac:dyDescent="0.25">
      <c r="A806" t="s">
        <v>66</v>
      </c>
      <c r="B806" t="s">
        <v>8</v>
      </c>
      <c r="C806" t="s">
        <v>370</v>
      </c>
    </row>
    <row r="807" spans="1:3" x14ac:dyDescent="0.25">
      <c r="A807" t="s">
        <v>66</v>
      </c>
      <c r="B807" t="s">
        <v>19</v>
      </c>
      <c r="C807" t="s">
        <v>371</v>
      </c>
    </row>
    <row r="808" spans="1:3" x14ac:dyDescent="0.25">
      <c r="A808" t="s">
        <v>66</v>
      </c>
      <c r="B808" t="s">
        <v>8</v>
      </c>
      <c r="C808" t="s">
        <v>471</v>
      </c>
    </row>
    <row r="809" spans="1:3" x14ac:dyDescent="0.25">
      <c r="A809" t="s">
        <v>66</v>
      </c>
      <c r="B809" t="s">
        <v>19</v>
      </c>
      <c r="C809" t="s">
        <v>472</v>
      </c>
    </row>
    <row r="810" spans="1:3" x14ac:dyDescent="0.25">
      <c r="A810" t="s">
        <v>66</v>
      </c>
      <c r="B810" t="s">
        <v>19</v>
      </c>
      <c r="C810" t="s">
        <v>473</v>
      </c>
    </row>
    <row r="811" spans="1:3" x14ac:dyDescent="0.25">
      <c r="A811" t="s">
        <v>66</v>
      </c>
      <c r="B811" t="s">
        <v>19</v>
      </c>
      <c r="C811" t="s">
        <v>474</v>
      </c>
    </row>
    <row r="812" spans="1:3" x14ac:dyDescent="0.25">
      <c r="A812" t="s">
        <v>66</v>
      </c>
      <c r="B812" t="s">
        <v>8</v>
      </c>
      <c r="C812" t="s">
        <v>475</v>
      </c>
    </row>
    <row r="813" spans="1:3" x14ac:dyDescent="0.25">
      <c r="A813" t="s">
        <v>66</v>
      </c>
      <c r="B813" t="s">
        <v>8</v>
      </c>
      <c r="C813" t="s">
        <v>476</v>
      </c>
    </row>
    <row r="814" spans="1:3" x14ac:dyDescent="0.25">
      <c r="A814" t="s">
        <v>66</v>
      </c>
      <c r="B814" t="s">
        <v>19</v>
      </c>
      <c r="C814" t="s">
        <v>445</v>
      </c>
    </row>
    <row r="815" spans="1:3" x14ac:dyDescent="0.25">
      <c r="A815" t="s">
        <v>66</v>
      </c>
      <c r="B815" t="s">
        <v>19</v>
      </c>
      <c r="C815" t="s">
        <v>497</v>
      </c>
    </row>
    <row r="816" spans="1:3" x14ac:dyDescent="0.25">
      <c r="A816" t="s">
        <v>66</v>
      </c>
      <c r="B816" t="s">
        <v>19</v>
      </c>
      <c r="C816" t="s">
        <v>498</v>
      </c>
    </row>
    <row r="817" spans="1:3" x14ac:dyDescent="0.25">
      <c r="A817" t="s">
        <v>66</v>
      </c>
      <c r="B817" t="s">
        <v>8</v>
      </c>
      <c r="C817" t="s">
        <v>499</v>
      </c>
    </row>
    <row r="818" spans="1:3" x14ac:dyDescent="0.25">
      <c r="A818" t="s">
        <v>66</v>
      </c>
      <c r="B818" t="s">
        <v>19</v>
      </c>
      <c r="C818" t="s">
        <v>143</v>
      </c>
    </row>
    <row r="819" spans="1:3" x14ac:dyDescent="0.25">
      <c r="A819" t="s">
        <v>66</v>
      </c>
      <c r="B819" t="s">
        <v>19</v>
      </c>
      <c r="C819" t="s">
        <v>535</v>
      </c>
    </row>
    <row r="820" spans="1:3" x14ac:dyDescent="0.25">
      <c r="A820" t="s">
        <v>66</v>
      </c>
      <c r="B820" t="s">
        <v>19</v>
      </c>
      <c r="C820" t="s">
        <v>536</v>
      </c>
    </row>
    <row r="821" spans="1:3" x14ac:dyDescent="0.25">
      <c r="A821" t="s">
        <v>66</v>
      </c>
      <c r="B821" t="s">
        <v>19</v>
      </c>
      <c r="C821" t="s">
        <v>537</v>
      </c>
    </row>
    <row r="822" spans="1:3" x14ac:dyDescent="0.25">
      <c r="A822" t="s">
        <v>66</v>
      </c>
      <c r="B822" t="s">
        <v>8</v>
      </c>
      <c r="C822" t="s">
        <v>538</v>
      </c>
    </row>
    <row r="823" spans="1:3" x14ac:dyDescent="0.25">
      <c r="A823" t="s">
        <v>66</v>
      </c>
      <c r="B823" t="s">
        <v>8</v>
      </c>
      <c r="C823" t="s">
        <v>539</v>
      </c>
    </row>
    <row r="824" spans="1:3" x14ac:dyDescent="0.25">
      <c r="A824" t="s">
        <v>66</v>
      </c>
      <c r="B824" t="s">
        <v>8</v>
      </c>
      <c r="C824" t="s">
        <v>575</v>
      </c>
    </row>
    <row r="825" spans="1:3" x14ac:dyDescent="0.25">
      <c r="A825" t="s">
        <v>66</v>
      </c>
      <c r="B825" t="s">
        <v>8</v>
      </c>
      <c r="C825" t="s">
        <v>576</v>
      </c>
    </row>
    <row r="826" spans="1:3" x14ac:dyDescent="0.25">
      <c r="A826" t="s">
        <v>66</v>
      </c>
      <c r="B826" t="s">
        <v>19</v>
      </c>
      <c r="C826" t="s">
        <v>576</v>
      </c>
    </row>
    <row r="827" spans="1:3" x14ac:dyDescent="0.25">
      <c r="A827" t="s">
        <v>66</v>
      </c>
      <c r="B827" t="s">
        <v>8</v>
      </c>
      <c r="C827" t="s">
        <v>603</v>
      </c>
    </row>
    <row r="828" spans="1:3" x14ac:dyDescent="0.25">
      <c r="A828" t="s">
        <v>66</v>
      </c>
      <c r="B828" t="s">
        <v>19</v>
      </c>
      <c r="C828" t="s">
        <v>629</v>
      </c>
    </row>
    <row r="829" spans="1:3" x14ac:dyDescent="0.25">
      <c r="A829" t="s">
        <v>66</v>
      </c>
      <c r="B829" t="s">
        <v>19</v>
      </c>
      <c r="C829" t="s">
        <v>616</v>
      </c>
    </row>
    <row r="830" spans="1:3" x14ac:dyDescent="0.25">
      <c r="A830" t="s">
        <v>66</v>
      </c>
      <c r="B830" t="s">
        <v>19</v>
      </c>
      <c r="C830" t="s">
        <v>603</v>
      </c>
    </row>
    <row r="831" spans="1:3" x14ac:dyDescent="0.25">
      <c r="A831" t="s">
        <v>66</v>
      </c>
      <c r="B831" t="s">
        <v>8</v>
      </c>
      <c r="C831" t="s">
        <v>630</v>
      </c>
    </row>
    <row r="832" spans="1:3" x14ac:dyDescent="0.25">
      <c r="A832" t="s">
        <v>66</v>
      </c>
      <c r="B832" t="s">
        <v>19</v>
      </c>
      <c r="C832" t="s">
        <v>657</v>
      </c>
    </row>
    <row r="833" spans="1:3" x14ac:dyDescent="0.25">
      <c r="A833" t="s">
        <v>66</v>
      </c>
      <c r="B833" t="s">
        <v>8</v>
      </c>
      <c r="C833" t="s">
        <v>658</v>
      </c>
    </row>
    <row r="834" spans="1:3" x14ac:dyDescent="0.25">
      <c r="A834" t="s">
        <v>66</v>
      </c>
      <c r="B834" t="s">
        <v>8</v>
      </c>
      <c r="C834" t="s">
        <v>659</v>
      </c>
    </row>
    <row r="835" spans="1:3" x14ac:dyDescent="0.25">
      <c r="A835" t="s">
        <v>66</v>
      </c>
      <c r="B835" t="s">
        <v>19</v>
      </c>
      <c r="C835" t="s">
        <v>660</v>
      </c>
    </row>
    <row r="836" spans="1:3" x14ac:dyDescent="0.25">
      <c r="A836" t="s">
        <v>66</v>
      </c>
      <c r="B836" t="s">
        <v>19</v>
      </c>
      <c r="C836" t="s">
        <v>729</v>
      </c>
    </row>
    <row r="837" spans="1:3" x14ac:dyDescent="0.25">
      <c r="A837" t="s">
        <v>66</v>
      </c>
      <c r="B837" t="s">
        <v>8</v>
      </c>
      <c r="C837" t="s">
        <v>730</v>
      </c>
    </row>
    <row r="838" spans="1:3" x14ac:dyDescent="0.25">
      <c r="A838" t="s">
        <v>66</v>
      </c>
      <c r="B838" t="s">
        <v>19</v>
      </c>
      <c r="C838" t="s">
        <v>731</v>
      </c>
    </row>
    <row r="839" spans="1:3" x14ac:dyDescent="0.25">
      <c r="A839" t="s">
        <v>66</v>
      </c>
      <c r="B839" t="s">
        <v>19</v>
      </c>
      <c r="C839" t="s">
        <v>732</v>
      </c>
    </row>
    <row r="840" spans="1:3" x14ac:dyDescent="0.25">
      <c r="A840" t="s">
        <v>66</v>
      </c>
      <c r="B840" t="s">
        <v>19</v>
      </c>
      <c r="C840" t="s">
        <v>630</v>
      </c>
    </row>
    <row r="841" spans="1:3" x14ac:dyDescent="0.25">
      <c r="A841" t="s">
        <v>66</v>
      </c>
      <c r="B841" t="s">
        <v>19</v>
      </c>
      <c r="C841" t="s">
        <v>733</v>
      </c>
    </row>
    <row r="842" spans="1:3" x14ac:dyDescent="0.25">
      <c r="A842" t="s">
        <v>66</v>
      </c>
      <c r="B842" t="s">
        <v>19</v>
      </c>
      <c r="C842" t="s">
        <v>734</v>
      </c>
    </row>
    <row r="843" spans="1:3" x14ac:dyDescent="0.25">
      <c r="A843" t="s">
        <v>70</v>
      </c>
      <c r="B843" t="s">
        <v>8</v>
      </c>
      <c r="C843" t="s">
        <v>71</v>
      </c>
    </row>
    <row r="844" spans="1:3" x14ac:dyDescent="0.25">
      <c r="A844" t="s">
        <v>70</v>
      </c>
      <c r="B844" t="s">
        <v>19</v>
      </c>
      <c r="C844" t="s">
        <v>72</v>
      </c>
    </row>
    <row r="845" spans="1:3" x14ac:dyDescent="0.25">
      <c r="A845" t="s">
        <v>70</v>
      </c>
      <c r="B845" t="s">
        <v>19</v>
      </c>
      <c r="C845" t="s">
        <v>71</v>
      </c>
    </row>
    <row r="846" spans="1:3" x14ac:dyDescent="0.25">
      <c r="A846" t="s">
        <v>70</v>
      </c>
      <c r="B846" t="s">
        <v>19</v>
      </c>
      <c r="C846" t="s">
        <v>73</v>
      </c>
    </row>
    <row r="847" spans="1:3" x14ac:dyDescent="0.25">
      <c r="A847" t="s">
        <v>70</v>
      </c>
      <c r="B847" t="s">
        <v>8</v>
      </c>
      <c r="C847" t="s">
        <v>74</v>
      </c>
    </row>
    <row r="848" spans="1:3" x14ac:dyDescent="0.25">
      <c r="A848" t="s">
        <v>70</v>
      </c>
      <c r="B848" t="s">
        <v>19</v>
      </c>
      <c r="C848" t="s">
        <v>75</v>
      </c>
    </row>
    <row r="849" spans="1:3" x14ac:dyDescent="0.25">
      <c r="A849" t="s">
        <v>70</v>
      </c>
      <c r="B849" t="s">
        <v>19</v>
      </c>
      <c r="C849" t="s">
        <v>76</v>
      </c>
    </row>
    <row r="850" spans="1:3" x14ac:dyDescent="0.25">
      <c r="A850" t="s">
        <v>70</v>
      </c>
      <c r="B850" t="s">
        <v>8</v>
      </c>
      <c r="C850" t="s">
        <v>77</v>
      </c>
    </row>
    <row r="851" spans="1:3" x14ac:dyDescent="0.25">
      <c r="A851" t="s">
        <v>70</v>
      </c>
      <c r="B851" t="s">
        <v>8</v>
      </c>
      <c r="C851" t="s">
        <v>78</v>
      </c>
    </row>
    <row r="852" spans="1:3" x14ac:dyDescent="0.25">
      <c r="A852" t="s">
        <v>70</v>
      </c>
      <c r="B852" t="s">
        <v>8</v>
      </c>
      <c r="C852" t="s">
        <v>79</v>
      </c>
    </row>
    <row r="853" spans="1:3" x14ac:dyDescent="0.25">
      <c r="A853" t="s">
        <v>70</v>
      </c>
      <c r="B853" t="s">
        <v>8</v>
      </c>
      <c r="C853" t="s">
        <v>112</v>
      </c>
    </row>
    <row r="854" spans="1:3" x14ac:dyDescent="0.25">
      <c r="A854" t="s">
        <v>70</v>
      </c>
      <c r="B854" t="s">
        <v>19</v>
      </c>
      <c r="C854" t="s">
        <v>91</v>
      </c>
    </row>
    <row r="855" spans="1:3" x14ac:dyDescent="0.25">
      <c r="A855" t="s">
        <v>70</v>
      </c>
      <c r="B855" t="s">
        <v>8</v>
      </c>
      <c r="C855" t="s">
        <v>79</v>
      </c>
    </row>
    <row r="856" spans="1:3" x14ac:dyDescent="0.25">
      <c r="A856" t="s">
        <v>70</v>
      </c>
      <c r="B856" t="s">
        <v>19</v>
      </c>
      <c r="C856" t="s">
        <v>113</v>
      </c>
    </row>
    <row r="857" spans="1:3" x14ac:dyDescent="0.25">
      <c r="A857" t="s">
        <v>70</v>
      </c>
      <c r="B857" t="s">
        <v>19</v>
      </c>
      <c r="C857" t="s">
        <v>36</v>
      </c>
    </row>
    <row r="858" spans="1:3" x14ac:dyDescent="0.25">
      <c r="A858" t="s">
        <v>70</v>
      </c>
      <c r="B858" t="s">
        <v>19</v>
      </c>
      <c r="C858" t="s">
        <v>114</v>
      </c>
    </row>
    <row r="859" spans="1:3" x14ac:dyDescent="0.25">
      <c r="A859" t="s">
        <v>70</v>
      </c>
      <c r="B859" t="s">
        <v>19</v>
      </c>
      <c r="C859" t="s">
        <v>115</v>
      </c>
    </row>
    <row r="860" spans="1:3" x14ac:dyDescent="0.25">
      <c r="A860" t="s">
        <v>70</v>
      </c>
      <c r="B860" t="s">
        <v>8</v>
      </c>
      <c r="C860" t="s">
        <v>77</v>
      </c>
    </row>
    <row r="861" spans="1:3" x14ac:dyDescent="0.25">
      <c r="A861" t="s">
        <v>70</v>
      </c>
      <c r="B861" t="s">
        <v>19</v>
      </c>
      <c r="C861" t="s">
        <v>116</v>
      </c>
    </row>
    <row r="862" spans="1:3" x14ac:dyDescent="0.25">
      <c r="A862" t="s">
        <v>70</v>
      </c>
      <c r="B862" t="s">
        <v>8</v>
      </c>
      <c r="C862" t="s">
        <v>74</v>
      </c>
    </row>
    <row r="863" spans="1:3" x14ac:dyDescent="0.25">
      <c r="A863" t="s">
        <v>70</v>
      </c>
      <c r="B863" t="s">
        <v>19</v>
      </c>
      <c r="C863" t="s">
        <v>74</v>
      </c>
    </row>
    <row r="864" spans="1:3" x14ac:dyDescent="0.25">
      <c r="A864" t="s">
        <v>70</v>
      </c>
      <c r="B864" t="s">
        <v>19</v>
      </c>
      <c r="C864" t="s">
        <v>151</v>
      </c>
    </row>
    <row r="865" spans="1:3" x14ac:dyDescent="0.25">
      <c r="A865" t="s">
        <v>70</v>
      </c>
      <c r="B865" t="s">
        <v>19</v>
      </c>
      <c r="C865" t="s">
        <v>152</v>
      </c>
    </row>
    <row r="866" spans="1:3" x14ac:dyDescent="0.25">
      <c r="A866" t="s">
        <v>70</v>
      </c>
      <c r="B866" t="s">
        <v>19</v>
      </c>
      <c r="C866" t="s">
        <v>153</v>
      </c>
    </row>
    <row r="867" spans="1:3" x14ac:dyDescent="0.25">
      <c r="A867" t="s">
        <v>70</v>
      </c>
      <c r="B867" t="s">
        <v>8</v>
      </c>
      <c r="C867" t="s">
        <v>154</v>
      </c>
    </row>
    <row r="868" spans="1:3" x14ac:dyDescent="0.25">
      <c r="A868" t="s">
        <v>70</v>
      </c>
      <c r="B868" t="s">
        <v>8</v>
      </c>
      <c r="C868" t="s">
        <v>121</v>
      </c>
    </row>
    <row r="869" spans="1:3" x14ac:dyDescent="0.25">
      <c r="A869" t="s">
        <v>70</v>
      </c>
      <c r="B869" t="s">
        <v>19</v>
      </c>
      <c r="C869" t="s">
        <v>77</v>
      </c>
    </row>
    <row r="870" spans="1:3" x14ac:dyDescent="0.25">
      <c r="A870" t="s">
        <v>70</v>
      </c>
      <c r="B870" t="s">
        <v>8</v>
      </c>
      <c r="C870" t="s">
        <v>155</v>
      </c>
    </row>
    <row r="871" spans="1:3" x14ac:dyDescent="0.25">
      <c r="A871" t="s">
        <v>70</v>
      </c>
      <c r="B871" t="s">
        <v>8</v>
      </c>
      <c r="C871" t="s">
        <v>177</v>
      </c>
    </row>
    <row r="872" spans="1:3" x14ac:dyDescent="0.25">
      <c r="A872" t="s">
        <v>70</v>
      </c>
      <c r="B872" t="s">
        <v>19</v>
      </c>
      <c r="C872" t="s">
        <v>178</v>
      </c>
    </row>
    <row r="873" spans="1:3" x14ac:dyDescent="0.25">
      <c r="A873" t="s">
        <v>70</v>
      </c>
      <c r="B873" t="s">
        <v>19</v>
      </c>
      <c r="C873" t="s">
        <v>179</v>
      </c>
    </row>
    <row r="874" spans="1:3" x14ac:dyDescent="0.25">
      <c r="A874" t="s">
        <v>70</v>
      </c>
      <c r="B874" t="s">
        <v>19</v>
      </c>
      <c r="C874" t="s">
        <v>141</v>
      </c>
    </row>
    <row r="875" spans="1:3" x14ac:dyDescent="0.25">
      <c r="A875" t="s">
        <v>70</v>
      </c>
      <c r="B875" t="s">
        <v>19</v>
      </c>
      <c r="C875" t="s">
        <v>180</v>
      </c>
    </row>
    <row r="876" spans="1:3" x14ac:dyDescent="0.25">
      <c r="A876" t="s">
        <v>70</v>
      </c>
      <c r="B876" t="s">
        <v>8</v>
      </c>
      <c r="C876" t="s">
        <v>142</v>
      </c>
    </row>
    <row r="877" spans="1:3" x14ac:dyDescent="0.25">
      <c r="A877" t="s">
        <v>70</v>
      </c>
      <c r="B877" t="s">
        <v>19</v>
      </c>
      <c r="C877" t="s">
        <v>181</v>
      </c>
    </row>
    <row r="878" spans="1:3" x14ac:dyDescent="0.25">
      <c r="A878" t="s">
        <v>70</v>
      </c>
      <c r="B878" t="s">
        <v>19</v>
      </c>
      <c r="C878" t="s">
        <v>154</v>
      </c>
    </row>
    <row r="879" spans="1:3" x14ac:dyDescent="0.25">
      <c r="A879" t="s">
        <v>70</v>
      </c>
      <c r="B879" t="s">
        <v>8</v>
      </c>
      <c r="C879" t="s">
        <v>182</v>
      </c>
    </row>
    <row r="880" spans="1:3" hidden="1" x14ac:dyDescent="0.25">
      <c r="A880" t="s">
        <v>70</v>
      </c>
      <c r="B880" t="s">
        <v>4</v>
      </c>
      <c r="C880" t="s">
        <v>159</v>
      </c>
    </row>
    <row r="881" spans="1:3" x14ac:dyDescent="0.25">
      <c r="A881" t="s">
        <v>70</v>
      </c>
      <c r="B881" t="s">
        <v>19</v>
      </c>
      <c r="C881" t="s">
        <v>232</v>
      </c>
    </row>
    <row r="882" spans="1:3" x14ac:dyDescent="0.25">
      <c r="A882" t="s">
        <v>70</v>
      </c>
      <c r="B882" t="s">
        <v>19</v>
      </c>
      <c r="C882" t="s">
        <v>233</v>
      </c>
    </row>
    <row r="883" spans="1:3" x14ac:dyDescent="0.25">
      <c r="A883" t="s">
        <v>70</v>
      </c>
      <c r="B883" t="s">
        <v>19</v>
      </c>
      <c r="C883" t="s">
        <v>234</v>
      </c>
    </row>
    <row r="884" spans="1:3" x14ac:dyDescent="0.25">
      <c r="A884" t="s">
        <v>70</v>
      </c>
      <c r="B884" t="s">
        <v>19</v>
      </c>
      <c r="C884" t="s">
        <v>235</v>
      </c>
    </row>
    <row r="885" spans="1:3" x14ac:dyDescent="0.25">
      <c r="A885" t="s">
        <v>70</v>
      </c>
      <c r="B885" t="s">
        <v>19</v>
      </c>
      <c r="C885" t="s">
        <v>236</v>
      </c>
    </row>
    <row r="886" spans="1:3" x14ac:dyDescent="0.25">
      <c r="A886" t="s">
        <v>70</v>
      </c>
      <c r="B886" t="s">
        <v>19</v>
      </c>
      <c r="C886" t="s">
        <v>237</v>
      </c>
    </row>
    <row r="887" spans="1:3" x14ac:dyDescent="0.25">
      <c r="A887" t="s">
        <v>70</v>
      </c>
      <c r="B887" t="s">
        <v>19</v>
      </c>
      <c r="C887" t="s">
        <v>174</v>
      </c>
    </row>
    <row r="888" spans="1:3" x14ac:dyDescent="0.25">
      <c r="A888" t="s">
        <v>70</v>
      </c>
      <c r="B888" t="s">
        <v>19</v>
      </c>
      <c r="C888" t="s">
        <v>238</v>
      </c>
    </row>
    <row r="889" spans="1:3" x14ac:dyDescent="0.25">
      <c r="A889" t="s">
        <v>70</v>
      </c>
      <c r="B889" t="s">
        <v>8</v>
      </c>
      <c r="C889" t="s">
        <v>239</v>
      </c>
    </row>
    <row r="890" spans="1:3" x14ac:dyDescent="0.25">
      <c r="A890" t="s">
        <v>70</v>
      </c>
      <c r="B890" t="s">
        <v>8</v>
      </c>
      <c r="C890" t="s">
        <v>240</v>
      </c>
    </row>
    <row r="891" spans="1:3" x14ac:dyDescent="0.25">
      <c r="A891" t="s">
        <v>70</v>
      </c>
      <c r="B891" t="s">
        <v>8</v>
      </c>
      <c r="C891" t="s">
        <v>433</v>
      </c>
    </row>
    <row r="892" spans="1:3" x14ac:dyDescent="0.25">
      <c r="A892" t="s">
        <v>70</v>
      </c>
      <c r="B892" t="s">
        <v>19</v>
      </c>
      <c r="C892" t="s">
        <v>434</v>
      </c>
    </row>
    <row r="893" spans="1:3" x14ac:dyDescent="0.25">
      <c r="A893" t="s">
        <v>70</v>
      </c>
      <c r="B893" t="s">
        <v>8</v>
      </c>
      <c r="C893" t="s">
        <v>435</v>
      </c>
    </row>
    <row r="894" spans="1:3" x14ac:dyDescent="0.25">
      <c r="A894" t="s">
        <v>70</v>
      </c>
      <c r="B894" t="s">
        <v>19</v>
      </c>
      <c r="C894" t="s">
        <v>433</v>
      </c>
    </row>
    <row r="895" spans="1:3" x14ac:dyDescent="0.25">
      <c r="A895" t="s">
        <v>70</v>
      </c>
      <c r="B895" t="s">
        <v>19</v>
      </c>
      <c r="C895" t="s">
        <v>436</v>
      </c>
    </row>
    <row r="896" spans="1:3" x14ac:dyDescent="0.25">
      <c r="A896" t="s">
        <v>70</v>
      </c>
      <c r="B896" t="s">
        <v>19</v>
      </c>
      <c r="C896" t="s">
        <v>409</v>
      </c>
    </row>
    <row r="897" spans="1:3" x14ac:dyDescent="0.25">
      <c r="A897" t="s">
        <v>70</v>
      </c>
      <c r="B897" t="s">
        <v>19</v>
      </c>
      <c r="C897" t="s">
        <v>477</v>
      </c>
    </row>
    <row r="898" spans="1:3" x14ac:dyDescent="0.25">
      <c r="A898" t="s">
        <v>70</v>
      </c>
      <c r="B898" t="s">
        <v>19</v>
      </c>
      <c r="C898" t="s">
        <v>478</v>
      </c>
    </row>
    <row r="899" spans="1:3" x14ac:dyDescent="0.25">
      <c r="A899" t="s">
        <v>70</v>
      </c>
      <c r="B899" t="s">
        <v>8</v>
      </c>
      <c r="C899" t="s">
        <v>479</v>
      </c>
    </row>
    <row r="900" spans="1:3" x14ac:dyDescent="0.25">
      <c r="A900" t="s">
        <v>70</v>
      </c>
      <c r="B900" t="s">
        <v>19</v>
      </c>
      <c r="C900" t="s">
        <v>480</v>
      </c>
    </row>
    <row r="901" spans="1:3" x14ac:dyDescent="0.25">
      <c r="A901" t="s">
        <v>70</v>
      </c>
      <c r="B901" t="s">
        <v>19</v>
      </c>
      <c r="C901" t="s">
        <v>540</v>
      </c>
    </row>
    <row r="902" spans="1:3" x14ac:dyDescent="0.25">
      <c r="A902" t="s">
        <v>70</v>
      </c>
      <c r="B902" t="s">
        <v>19</v>
      </c>
      <c r="C902" t="s">
        <v>541</v>
      </c>
    </row>
    <row r="903" spans="1:3" x14ac:dyDescent="0.25">
      <c r="A903" t="s">
        <v>70</v>
      </c>
      <c r="B903" t="s">
        <v>19</v>
      </c>
      <c r="C903" t="s">
        <v>542</v>
      </c>
    </row>
    <row r="904" spans="1:3" x14ac:dyDescent="0.25">
      <c r="A904" t="s">
        <v>70</v>
      </c>
      <c r="B904" t="s">
        <v>19</v>
      </c>
      <c r="C904" t="s">
        <v>543</v>
      </c>
    </row>
    <row r="905" spans="1:3" x14ac:dyDescent="0.25">
      <c r="A905" t="s">
        <v>70</v>
      </c>
      <c r="B905" t="s">
        <v>19</v>
      </c>
      <c r="C905" t="s">
        <v>544</v>
      </c>
    </row>
    <row r="906" spans="1:3" x14ac:dyDescent="0.25">
      <c r="A906" t="s">
        <v>70</v>
      </c>
      <c r="B906" t="s">
        <v>19</v>
      </c>
      <c r="C906" t="s">
        <v>545</v>
      </c>
    </row>
    <row r="907" spans="1:3" x14ac:dyDescent="0.25">
      <c r="A907" t="s">
        <v>70</v>
      </c>
      <c r="B907" t="s">
        <v>19</v>
      </c>
      <c r="C907" t="s">
        <v>546</v>
      </c>
    </row>
    <row r="908" spans="1:3" x14ac:dyDescent="0.25">
      <c r="A908" t="s">
        <v>70</v>
      </c>
      <c r="B908" t="s">
        <v>19</v>
      </c>
      <c r="C908" t="s">
        <v>471</v>
      </c>
    </row>
    <row r="909" spans="1:3" x14ac:dyDescent="0.25">
      <c r="A909" t="s">
        <v>70</v>
      </c>
      <c r="B909" t="s">
        <v>8</v>
      </c>
      <c r="C909" t="s">
        <v>547</v>
      </c>
    </row>
    <row r="910" spans="1:3" x14ac:dyDescent="0.25">
      <c r="A910" t="s">
        <v>70</v>
      </c>
      <c r="B910" t="s">
        <v>19</v>
      </c>
      <c r="C910" t="s">
        <v>558</v>
      </c>
    </row>
    <row r="911" spans="1:3" x14ac:dyDescent="0.25">
      <c r="A911" t="s">
        <v>70</v>
      </c>
      <c r="B911" t="s">
        <v>19</v>
      </c>
      <c r="C911" t="s">
        <v>604</v>
      </c>
    </row>
    <row r="912" spans="1:3" x14ac:dyDescent="0.25">
      <c r="A912" t="s">
        <v>70</v>
      </c>
      <c r="B912" t="s">
        <v>19</v>
      </c>
      <c r="C912" t="s">
        <v>605</v>
      </c>
    </row>
    <row r="913" spans="1:3" x14ac:dyDescent="0.25">
      <c r="A913" t="s">
        <v>70</v>
      </c>
      <c r="B913" t="s">
        <v>19</v>
      </c>
      <c r="C913" t="s">
        <v>606</v>
      </c>
    </row>
    <row r="914" spans="1:3" x14ac:dyDescent="0.25">
      <c r="A914" t="s">
        <v>70</v>
      </c>
      <c r="B914" t="s">
        <v>8</v>
      </c>
      <c r="C914" t="s">
        <v>607</v>
      </c>
    </row>
    <row r="915" spans="1:3" x14ac:dyDescent="0.25">
      <c r="A915" t="s">
        <v>70</v>
      </c>
      <c r="B915" t="s">
        <v>19</v>
      </c>
      <c r="C915" t="s">
        <v>547</v>
      </c>
    </row>
    <row r="916" spans="1:3" x14ac:dyDescent="0.25">
      <c r="A916" t="s">
        <v>70</v>
      </c>
      <c r="B916" t="s">
        <v>19</v>
      </c>
      <c r="C916" t="s">
        <v>608</v>
      </c>
    </row>
    <row r="917" spans="1:3" x14ac:dyDescent="0.25">
      <c r="A917" t="s">
        <v>70</v>
      </c>
      <c r="B917" t="s">
        <v>19</v>
      </c>
      <c r="C917" t="s">
        <v>609</v>
      </c>
    </row>
    <row r="918" spans="1:3" x14ac:dyDescent="0.25">
      <c r="A918" t="s">
        <v>70</v>
      </c>
      <c r="B918" t="s">
        <v>8</v>
      </c>
      <c r="C918" t="s">
        <v>631</v>
      </c>
    </row>
    <row r="919" spans="1:3" x14ac:dyDescent="0.25">
      <c r="A919" t="s">
        <v>70</v>
      </c>
      <c r="B919" t="s">
        <v>19</v>
      </c>
      <c r="C919" t="s">
        <v>607</v>
      </c>
    </row>
    <row r="920" spans="1:3" x14ac:dyDescent="0.25">
      <c r="A920" t="s">
        <v>70</v>
      </c>
      <c r="B920" t="s">
        <v>19</v>
      </c>
      <c r="C920" t="s">
        <v>632</v>
      </c>
    </row>
    <row r="921" spans="1:3" x14ac:dyDescent="0.25">
      <c r="A921" t="s">
        <v>70</v>
      </c>
      <c r="B921" t="s">
        <v>19</v>
      </c>
      <c r="C921" t="s">
        <v>633</v>
      </c>
    </row>
    <row r="922" spans="1:3" x14ac:dyDescent="0.25">
      <c r="A922" t="s">
        <v>70</v>
      </c>
      <c r="B922" t="s">
        <v>19</v>
      </c>
      <c r="C922" t="s">
        <v>634</v>
      </c>
    </row>
    <row r="923" spans="1:3" x14ac:dyDescent="0.25">
      <c r="A923" t="s">
        <v>70</v>
      </c>
      <c r="B923" t="s">
        <v>19</v>
      </c>
      <c r="C923" t="s">
        <v>635</v>
      </c>
    </row>
    <row r="924" spans="1:3" x14ac:dyDescent="0.25">
      <c r="A924" t="s">
        <v>70</v>
      </c>
      <c r="B924" t="s">
        <v>19</v>
      </c>
      <c r="C924" t="s">
        <v>636</v>
      </c>
    </row>
    <row r="925" spans="1:3" x14ac:dyDescent="0.25">
      <c r="A925" t="s">
        <v>70</v>
      </c>
      <c r="B925" t="s">
        <v>19</v>
      </c>
      <c r="C925" t="s">
        <v>587</v>
      </c>
    </row>
    <row r="926" spans="1:3" x14ac:dyDescent="0.25">
      <c r="A926" t="s">
        <v>70</v>
      </c>
      <c r="B926" t="s">
        <v>8</v>
      </c>
      <c r="C926" t="s">
        <v>631</v>
      </c>
    </row>
    <row r="927" spans="1:3" x14ac:dyDescent="0.25">
      <c r="A927" t="s">
        <v>70</v>
      </c>
      <c r="B927" t="s">
        <v>19</v>
      </c>
      <c r="C927" t="s">
        <v>661</v>
      </c>
    </row>
    <row r="928" spans="1:3" x14ac:dyDescent="0.25">
      <c r="A928" t="s">
        <v>70</v>
      </c>
      <c r="B928" t="s">
        <v>8</v>
      </c>
      <c r="C928" t="s">
        <v>662</v>
      </c>
    </row>
    <row r="929" spans="1:3" x14ac:dyDescent="0.25">
      <c r="A929" t="s">
        <v>70</v>
      </c>
      <c r="B929" t="s">
        <v>8</v>
      </c>
      <c r="C929" t="s">
        <v>663</v>
      </c>
    </row>
    <row r="930" spans="1:3" x14ac:dyDescent="0.25">
      <c r="A930" t="s">
        <v>70</v>
      </c>
      <c r="B930" t="s">
        <v>8</v>
      </c>
      <c r="C930" t="s">
        <v>630</v>
      </c>
    </row>
    <row r="931" spans="1:3" x14ac:dyDescent="0.25">
      <c r="A931" t="s">
        <v>70</v>
      </c>
      <c r="B931" t="s">
        <v>8</v>
      </c>
      <c r="C931" t="s">
        <v>664</v>
      </c>
    </row>
    <row r="932" spans="1:3" x14ac:dyDescent="0.25">
      <c r="A932" t="s">
        <v>70</v>
      </c>
      <c r="B932" t="s">
        <v>8</v>
      </c>
      <c r="C932" t="s">
        <v>642</v>
      </c>
    </row>
    <row r="933" spans="1:3" x14ac:dyDescent="0.25">
      <c r="A933" t="s">
        <v>70</v>
      </c>
      <c r="B933" t="s">
        <v>19</v>
      </c>
      <c r="C933" t="s">
        <v>662</v>
      </c>
    </row>
    <row r="934" spans="1:3" x14ac:dyDescent="0.25">
      <c r="A934" t="s">
        <v>70</v>
      </c>
      <c r="B934" t="s">
        <v>8</v>
      </c>
      <c r="C934" t="s">
        <v>700</v>
      </c>
    </row>
    <row r="935" spans="1:3" x14ac:dyDescent="0.25">
      <c r="A935" t="s">
        <v>70</v>
      </c>
      <c r="B935" t="s">
        <v>8</v>
      </c>
      <c r="C935" t="s">
        <v>701</v>
      </c>
    </row>
    <row r="936" spans="1:3" x14ac:dyDescent="0.25">
      <c r="A936" t="s">
        <v>70</v>
      </c>
      <c r="B936" t="s">
        <v>8</v>
      </c>
      <c r="C936" t="s">
        <v>702</v>
      </c>
    </row>
    <row r="937" spans="1:3" x14ac:dyDescent="0.25">
      <c r="A937" t="s">
        <v>70</v>
      </c>
      <c r="B937" t="s">
        <v>19</v>
      </c>
      <c r="C937" t="s">
        <v>703</v>
      </c>
    </row>
    <row r="938" spans="1:3" x14ac:dyDescent="0.25">
      <c r="A938" t="s">
        <v>70</v>
      </c>
      <c r="B938" t="s">
        <v>8</v>
      </c>
      <c r="C938" t="s">
        <v>631</v>
      </c>
    </row>
    <row r="939" spans="1:3" x14ac:dyDescent="0.25">
      <c r="A939" t="s">
        <v>70</v>
      </c>
      <c r="B939" t="s">
        <v>19</v>
      </c>
      <c r="C939" t="s">
        <v>704</v>
      </c>
    </row>
    <row r="940" spans="1:3" x14ac:dyDescent="0.25">
      <c r="A940" t="s">
        <v>70</v>
      </c>
      <c r="B940" t="s">
        <v>19</v>
      </c>
      <c r="C940" t="s">
        <v>705</v>
      </c>
    </row>
    <row r="941" spans="1:3" x14ac:dyDescent="0.25">
      <c r="A941" t="s">
        <v>70</v>
      </c>
      <c r="B941" t="s">
        <v>19</v>
      </c>
      <c r="C941" t="s">
        <v>706</v>
      </c>
    </row>
    <row r="942" spans="1:3" x14ac:dyDescent="0.25">
      <c r="A942" t="s">
        <v>70</v>
      </c>
      <c r="B942" t="s">
        <v>8</v>
      </c>
      <c r="C942" t="s">
        <v>625</v>
      </c>
    </row>
    <row r="943" spans="1:3" x14ac:dyDescent="0.25">
      <c r="A943" t="s">
        <v>70</v>
      </c>
      <c r="B943" t="s">
        <v>8</v>
      </c>
      <c r="C943" t="s">
        <v>707</v>
      </c>
    </row>
    <row r="944" spans="1:3" x14ac:dyDescent="0.25">
      <c r="A944" t="s">
        <v>70</v>
      </c>
      <c r="B944" t="s">
        <v>8</v>
      </c>
      <c r="C944" t="s">
        <v>735</v>
      </c>
    </row>
    <row r="945" spans="1:3" x14ac:dyDescent="0.25">
      <c r="A945" t="s">
        <v>70</v>
      </c>
      <c r="B945" t="s">
        <v>19</v>
      </c>
      <c r="C945" t="s">
        <v>736</v>
      </c>
    </row>
    <row r="946" spans="1:3" x14ac:dyDescent="0.25">
      <c r="A946" t="s">
        <v>70</v>
      </c>
      <c r="B946" t="s">
        <v>19</v>
      </c>
      <c r="C946" t="s">
        <v>737</v>
      </c>
    </row>
    <row r="947" spans="1:3" x14ac:dyDescent="0.25">
      <c r="A947" t="s">
        <v>70</v>
      </c>
      <c r="B947" t="s">
        <v>19</v>
      </c>
      <c r="C947" t="s">
        <v>738</v>
      </c>
    </row>
    <row r="948" spans="1:3" x14ac:dyDescent="0.25">
      <c r="A948" t="s">
        <v>70</v>
      </c>
      <c r="B948" t="s">
        <v>19</v>
      </c>
      <c r="C948" t="s">
        <v>739</v>
      </c>
    </row>
    <row r="949" spans="1:3" x14ac:dyDescent="0.25">
      <c r="A949" t="s">
        <v>70</v>
      </c>
      <c r="B949" t="s">
        <v>8</v>
      </c>
      <c r="C949" t="s">
        <v>670</v>
      </c>
    </row>
    <row r="950" spans="1:3" hidden="1" x14ac:dyDescent="0.25">
      <c r="A950" t="s">
        <v>156</v>
      </c>
      <c r="B950" t="s">
        <v>4</v>
      </c>
      <c r="C950" t="s">
        <v>157</v>
      </c>
    </row>
    <row r="951" spans="1:3" hidden="1" x14ac:dyDescent="0.25">
      <c r="A951" t="s">
        <v>156</v>
      </c>
      <c r="B951" t="s">
        <v>4</v>
      </c>
      <c r="C951" t="s">
        <v>241</v>
      </c>
    </row>
    <row r="952" spans="1:3" hidden="1" x14ac:dyDescent="0.25">
      <c r="A952" t="s">
        <v>156</v>
      </c>
      <c r="B952" t="s">
        <v>4</v>
      </c>
      <c r="C952" t="s">
        <v>286</v>
      </c>
    </row>
    <row r="953" spans="1:3" hidden="1" x14ac:dyDescent="0.25">
      <c r="A953" t="s">
        <v>156</v>
      </c>
      <c r="B953" t="s">
        <v>4</v>
      </c>
      <c r="C953" t="s">
        <v>372</v>
      </c>
    </row>
    <row r="954" spans="1:3" x14ac:dyDescent="0.25">
      <c r="A954" t="s">
        <v>80</v>
      </c>
      <c r="B954" t="s">
        <v>19</v>
      </c>
      <c r="C954" t="s">
        <v>81</v>
      </c>
    </row>
    <row r="955" spans="1:3" x14ac:dyDescent="0.25">
      <c r="A955" t="s">
        <v>80</v>
      </c>
      <c r="B955" t="s">
        <v>8</v>
      </c>
      <c r="C955" t="s">
        <v>82</v>
      </c>
    </row>
    <row r="956" spans="1:3" x14ac:dyDescent="0.25">
      <c r="A956" t="s">
        <v>80</v>
      </c>
      <c r="B956" t="s">
        <v>19</v>
      </c>
      <c r="C956" t="s">
        <v>83</v>
      </c>
    </row>
    <row r="957" spans="1:3" x14ac:dyDescent="0.25">
      <c r="A957" t="s">
        <v>80</v>
      </c>
      <c r="B957" t="s">
        <v>8</v>
      </c>
      <c r="C957" t="s">
        <v>84</v>
      </c>
    </row>
    <row r="958" spans="1:3" x14ac:dyDescent="0.25">
      <c r="A958" t="s">
        <v>80</v>
      </c>
      <c r="B958" t="s">
        <v>8</v>
      </c>
      <c r="C958" t="s">
        <v>85</v>
      </c>
    </row>
    <row r="959" spans="1:3" x14ac:dyDescent="0.25">
      <c r="A959" t="s">
        <v>80</v>
      </c>
      <c r="B959" t="s">
        <v>19</v>
      </c>
      <c r="C959" t="s">
        <v>86</v>
      </c>
    </row>
    <row r="960" spans="1:3" x14ac:dyDescent="0.25">
      <c r="A960" t="s">
        <v>80</v>
      </c>
      <c r="B960" t="s">
        <v>19</v>
      </c>
      <c r="C960" t="s">
        <v>87</v>
      </c>
    </row>
    <row r="961" spans="1:3" x14ac:dyDescent="0.25">
      <c r="A961" t="s">
        <v>80</v>
      </c>
      <c r="B961" t="s">
        <v>8</v>
      </c>
      <c r="C961" t="s">
        <v>88</v>
      </c>
    </row>
    <row r="962" spans="1:3" x14ac:dyDescent="0.25">
      <c r="A962" t="s">
        <v>80</v>
      </c>
      <c r="B962" t="s">
        <v>19</v>
      </c>
      <c r="C962" t="s">
        <v>89</v>
      </c>
    </row>
    <row r="963" spans="1:3" x14ac:dyDescent="0.25">
      <c r="A963" t="s">
        <v>80</v>
      </c>
      <c r="B963" t="s">
        <v>19</v>
      </c>
      <c r="C963" t="s">
        <v>90</v>
      </c>
    </row>
    <row r="964" spans="1:3" x14ac:dyDescent="0.25">
      <c r="A964" t="s">
        <v>80</v>
      </c>
      <c r="B964" t="s">
        <v>8</v>
      </c>
      <c r="C964" t="s">
        <v>91</v>
      </c>
    </row>
    <row r="965" spans="1:3" x14ac:dyDescent="0.25">
      <c r="A965" t="s">
        <v>80</v>
      </c>
      <c r="B965" t="s">
        <v>19</v>
      </c>
      <c r="C965" t="s">
        <v>117</v>
      </c>
    </row>
    <row r="966" spans="1:3" x14ac:dyDescent="0.25">
      <c r="A966" t="s">
        <v>80</v>
      </c>
      <c r="B966" t="s">
        <v>19</v>
      </c>
      <c r="C966" t="s">
        <v>55</v>
      </c>
    </row>
    <row r="967" spans="1:3" x14ac:dyDescent="0.25">
      <c r="A967" t="s">
        <v>80</v>
      </c>
      <c r="B967" t="s">
        <v>19</v>
      </c>
      <c r="C967" t="s">
        <v>118</v>
      </c>
    </row>
    <row r="968" spans="1:3" x14ac:dyDescent="0.25">
      <c r="A968" t="s">
        <v>80</v>
      </c>
      <c r="B968" t="s">
        <v>8</v>
      </c>
      <c r="C968" t="s">
        <v>84</v>
      </c>
    </row>
    <row r="969" spans="1:3" x14ac:dyDescent="0.25">
      <c r="A969" t="s">
        <v>80</v>
      </c>
      <c r="B969" t="s">
        <v>19</v>
      </c>
      <c r="C969" t="s">
        <v>119</v>
      </c>
    </row>
    <row r="970" spans="1:3" x14ac:dyDescent="0.25">
      <c r="A970" t="s">
        <v>80</v>
      </c>
      <c r="B970" t="s">
        <v>8</v>
      </c>
      <c r="C970" t="s">
        <v>120</v>
      </c>
    </row>
    <row r="971" spans="1:3" x14ac:dyDescent="0.25">
      <c r="A971" t="s">
        <v>80</v>
      </c>
      <c r="B971" t="s">
        <v>19</v>
      </c>
      <c r="C971" t="s">
        <v>85</v>
      </c>
    </row>
    <row r="972" spans="1:3" x14ac:dyDescent="0.25">
      <c r="A972" t="s">
        <v>80</v>
      </c>
      <c r="B972" t="s">
        <v>8</v>
      </c>
      <c r="C972" t="s">
        <v>121</v>
      </c>
    </row>
    <row r="973" spans="1:3" x14ac:dyDescent="0.25">
      <c r="A973" t="s">
        <v>80</v>
      </c>
      <c r="B973" t="s">
        <v>19</v>
      </c>
      <c r="C973" t="s">
        <v>122</v>
      </c>
    </row>
    <row r="974" spans="1:3" x14ac:dyDescent="0.25">
      <c r="A974" t="s">
        <v>80</v>
      </c>
      <c r="B974" t="s">
        <v>8</v>
      </c>
      <c r="C974" t="s">
        <v>123</v>
      </c>
    </row>
    <row r="975" spans="1:3" x14ac:dyDescent="0.25">
      <c r="A975" t="s">
        <v>80</v>
      </c>
      <c r="B975" t="s">
        <v>19</v>
      </c>
      <c r="C975" t="s">
        <v>124</v>
      </c>
    </row>
    <row r="976" spans="1:3" x14ac:dyDescent="0.25">
      <c r="A976" t="s">
        <v>80</v>
      </c>
      <c r="B976" t="s">
        <v>8</v>
      </c>
      <c r="C976" t="s">
        <v>158</v>
      </c>
    </row>
    <row r="977" spans="1:3" x14ac:dyDescent="0.25">
      <c r="A977" t="s">
        <v>80</v>
      </c>
      <c r="B977" t="s">
        <v>19</v>
      </c>
      <c r="C977" t="s">
        <v>183</v>
      </c>
    </row>
    <row r="978" spans="1:3" x14ac:dyDescent="0.25">
      <c r="A978" t="s">
        <v>80</v>
      </c>
      <c r="B978" t="s">
        <v>8</v>
      </c>
      <c r="C978" t="s">
        <v>184</v>
      </c>
    </row>
    <row r="979" spans="1:3" x14ac:dyDescent="0.25">
      <c r="A979" t="s">
        <v>80</v>
      </c>
      <c r="B979" t="s">
        <v>8</v>
      </c>
      <c r="C979" t="s">
        <v>185</v>
      </c>
    </row>
    <row r="980" spans="1:3" x14ac:dyDescent="0.25">
      <c r="A980" t="s">
        <v>80</v>
      </c>
      <c r="B980" t="s">
        <v>8</v>
      </c>
      <c r="C980" t="s">
        <v>186</v>
      </c>
    </row>
    <row r="981" spans="1:3" x14ac:dyDescent="0.25">
      <c r="A981" t="s">
        <v>80</v>
      </c>
      <c r="B981" t="s">
        <v>8</v>
      </c>
      <c r="C981" t="s">
        <v>187</v>
      </c>
    </row>
    <row r="982" spans="1:3" x14ac:dyDescent="0.25">
      <c r="A982" t="s">
        <v>80</v>
      </c>
      <c r="B982" t="s">
        <v>8</v>
      </c>
      <c r="C982" t="s">
        <v>188</v>
      </c>
    </row>
    <row r="983" spans="1:3" x14ac:dyDescent="0.25">
      <c r="A983" t="s">
        <v>80</v>
      </c>
      <c r="B983" t="s">
        <v>19</v>
      </c>
      <c r="C983" t="s">
        <v>158</v>
      </c>
    </row>
    <row r="984" spans="1:3" x14ac:dyDescent="0.25">
      <c r="A984" t="s">
        <v>80</v>
      </c>
      <c r="B984" t="s">
        <v>8</v>
      </c>
      <c r="C984" t="s">
        <v>187</v>
      </c>
    </row>
    <row r="985" spans="1:3" x14ac:dyDescent="0.25">
      <c r="A985" t="s">
        <v>80</v>
      </c>
      <c r="B985" t="s">
        <v>8</v>
      </c>
      <c r="C985" t="s">
        <v>186</v>
      </c>
    </row>
    <row r="986" spans="1:3" x14ac:dyDescent="0.25">
      <c r="A986" t="s">
        <v>80</v>
      </c>
      <c r="B986" t="s">
        <v>8</v>
      </c>
      <c r="C986" t="s">
        <v>185</v>
      </c>
    </row>
    <row r="987" spans="1:3" x14ac:dyDescent="0.25">
      <c r="A987" t="s">
        <v>80</v>
      </c>
      <c r="B987" t="s">
        <v>8</v>
      </c>
      <c r="C987" t="s">
        <v>184</v>
      </c>
    </row>
    <row r="988" spans="1:3" x14ac:dyDescent="0.25">
      <c r="A988" t="s">
        <v>80</v>
      </c>
      <c r="B988" t="s">
        <v>8</v>
      </c>
      <c r="C988" t="s">
        <v>548</v>
      </c>
    </row>
    <row r="989" spans="1:3" x14ac:dyDescent="0.25">
      <c r="A989" t="s">
        <v>80</v>
      </c>
      <c r="B989" t="s">
        <v>19</v>
      </c>
      <c r="C989" t="s">
        <v>539</v>
      </c>
    </row>
    <row r="990" spans="1:3" x14ac:dyDescent="0.25">
      <c r="A990" t="s">
        <v>80</v>
      </c>
      <c r="B990" t="s">
        <v>19</v>
      </c>
      <c r="C990" t="s">
        <v>577</v>
      </c>
    </row>
    <row r="991" spans="1:3" x14ac:dyDescent="0.25">
      <c r="A991" t="s">
        <v>80</v>
      </c>
      <c r="B991" t="s">
        <v>19</v>
      </c>
      <c r="C991" t="s">
        <v>610</v>
      </c>
    </row>
    <row r="992" spans="1:3" x14ac:dyDescent="0.25">
      <c r="A992" t="s">
        <v>80</v>
      </c>
      <c r="B992" t="s">
        <v>8</v>
      </c>
      <c r="C992" t="s">
        <v>637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3593-2422-4022-8045-B0326444CAF4}">
  <dimension ref="A1:G17"/>
  <sheetViews>
    <sheetView workbookViewId="0">
      <selection activeCell="C17" sqref="C17"/>
    </sheetView>
  </sheetViews>
  <sheetFormatPr baseColWidth="10" defaultRowHeight="15" x14ac:dyDescent="0.25"/>
  <cols>
    <col min="1" max="1" width="36.42578125" customWidth="1"/>
    <col min="2" max="2" width="28.85546875" customWidth="1"/>
    <col min="3" max="3" width="22" customWidth="1"/>
    <col min="4" max="4" width="18.28515625" customWidth="1"/>
    <col min="5" max="5" width="17.7109375" customWidth="1"/>
    <col min="6" max="6" width="22.28515625" customWidth="1"/>
    <col min="7" max="7" width="21.5703125" customWidth="1"/>
  </cols>
  <sheetData>
    <row r="1" spans="1:7" x14ac:dyDescent="0.25">
      <c r="B1" s="10" t="s">
        <v>741</v>
      </c>
      <c r="C1" s="10" t="s">
        <v>740</v>
      </c>
      <c r="D1" s="10" t="s">
        <v>742</v>
      </c>
      <c r="E1" s="10" t="s">
        <v>744</v>
      </c>
      <c r="F1" s="10" t="s">
        <v>745</v>
      </c>
      <c r="G1" s="10" t="s">
        <v>746</v>
      </c>
    </row>
    <row r="2" spans="1:7" x14ac:dyDescent="0.25">
      <c r="A2" t="s">
        <v>7</v>
      </c>
      <c r="B2">
        <f t="shared" ref="B2:B13" si="0">SUM(C2:D2)</f>
        <v>136</v>
      </c>
      <c r="C2">
        <f>COUNTIF(Hoja2!B2:B152,"no realizado")</f>
        <v>50</v>
      </c>
      <c r="D2">
        <f>COUNTIF(Hoja2!B2:B152,"finalizada")</f>
        <v>86</v>
      </c>
      <c r="E2" s="8">
        <v>0.63200000000000001</v>
      </c>
      <c r="F2">
        <f>COUNTIF(Hoja2!C2:C152,"*RITM*")</f>
        <v>122</v>
      </c>
      <c r="G2">
        <f>COUNTIF(Hoja2!C2:C152,"*INC*")</f>
        <v>29</v>
      </c>
    </row>
    <row r="3" spans="1:7" x14ac:dyDescent="0.25">
      <c r="A3" s="2" t="s">
        <v>95</v>
      </c>
      <c r="B3">
        <f t="shared" si="0"/>
        <v>97</v>
      </c>
      <c r="C3">
        <f>COUNTIF(Hoja2!B153:B249,"no realizado")</f>
        <v>39</v>
      </c>
      <c r="D3">
        <f>COUNTIF(Hoja2!B153:B249,"finalizada")</f>
        <v>58</v>
      </c>
      <c r="E3" s="8">
        <v>0.6</v>
      </c>
      <c r="F3">
        <f>COUNTIF(Hoja2!C153:C249,"*RITM*")</f>
        <v>26</v>
      </c>
      <c r="G3">
        <f>COUNTIF(Hoja2!C153:C249,"*INC*")</f>
        <v>71</v>
      </c>
    </row>
    <row r="4" spans="1:7" x14ac:dyDescent="0.25">
      <c r="A4" s="1" t="s">
        <v>32</v>
      </c>
      <c r="B4">
        <f t="shared" si="0"/>
        <v>107</v>
      </c>
      <c r="C4">
        <f>COUNTIF(Hoja2!B253:B368,"no realizado")</f>
        <v>46</v>
      </c>
      <c r="D4">
        <f>COUNTIF(Hoja2!B253:B368,"finalizada")</f>
        <v>61</v>
      </c>
      <c r="E4" s="9">
        <v>0.56999999999999995</v>
      </c>
      <c r="F4">
        <f>COUNTIF(Hoja2!C253:C368,"*RITM*")</f>
        <v>23</v>
      </c>
      <c r="G4">
        <f>COUNTIF(Hoja2!C253:C368,"*INC*")</f>
        <v>93</v>
      </c>
    </row>
    <row r="5" spans="1:7" x14ac:dyDescent="0.25">
      <c r="A5" s="3" t="s">
        <v>43</v>
      </c>
      <c r="B5">
        <f t="shared" si="0"/>
        <v>1</v>
      </c>
      <c r="C5">
        <f>COUNTIF(Hoja2!B400,"no realizado")</f>
        <v>0</v>
      </c>
      <c r="D5">
        <f>COUNTIF(Hoja2!B400,"finalizada")</f>
        <v>1</v>
      </c>
      <c r="E5" s="9">
        <v>1</v>
      </c>
      <c r="F5">
        <f>COUNTIF(Hoja2!C400,"*RITM*")</f>
        <v>1</v>
      </c>
      <c r="G5">
        <f>COUNTIF(Hoja2!C369:C401,"*INC*")</f>
        <v>0</v>
      </c>
    </row>
    <row r="6" spans="1:7" x14ac:dyDescent="0.25">
      <c r="A6" s="1" t="s">
        <v>226</v>
      </c>
      <c r="B6">
        <f t="shared" si="0"/>
        <v>130</v>
      </c>
      <c r="C6">
        <f>COUNTIF(Hoja2!B402:B532,"no realizado")</f>
        <v>23</v>
      </c>
      <c r="D6">
        <f>COUNTIF(Hoja2!B402:B532,"finalizada")</f>
        <v>107</v>
      </c>
      <c r="E6" s="9">
        <v>0.82</v>
      </c>
      <c r="F6">
        <f>COUNTIF(Hoja2!C402:C532,"*RITM*")</f>
        <v>40</v>
      </c>
      <c r="G6">
        <f>COUNTIF(Hoja2!C402:C532,"*INC*")</f>
        <v>91</v>
      </c>
    </row>
    <row r="7" spans="1:7" x14ac:dyDescent="0.25">
      <c r="A7" s="3" t="s">
        <v>45</v>
      </c>
      <c r="B7">
        <f t="shared" si="0"/>
        <v>67</v>
      </c>
      <c r="C7">
        <f>COUNTIF(Hoja2!B533:B599,"no realizado")</f>
        <v>24</v>
      </c>
      <c r="D7">
        <f>COUNTIF(Hoja2!B533:B599,"finalizada")</f>
        <v>43</v>
      </c>
      <c r="E7" s="9">
        <v>0.64</v>
      </c>
      <c r="F7">
        <f>COUNTIF(Hoja2!C533:C599,"*RITM*")</f>
        <v>30</v>
      </c>
      <c r="G7">
        <f>COUNTIF(Hoja2!C533:C599,"*INC*")</f>
        <v>37</v>
      </c>
    </row>
    <row r="8" spans="1:7" x14ac:dyDescent="0.25">
      <c r="A8" s="1" t="s">
        <v>57</v>
      </c>
      <c r="B8">
        <f t="shared" si="0"/>
        <v>54</v>
      </c>
      <c r="C8">
        <f>COUNTIF(Hoja2!B600:B662,"no realizado")</f>
        <v>9</v>
      </c>
      <c r="D8">
        <f>COUNTIF(Hoja2!B600:B662,"finalizada")</f>
        <v>45</v>
      </c>
      <c r="E8" s="9">
        <v>0.83</v>
      </c>
      <c r="F8">
        <f>COUNTIF(Hoja2!C600:C662,"*RITM*")</f>
        <v>26</v>
      </c>
      <c r="G8">
        <f>COUNTIF(Hoja2!C600:C662,"*INC*")</f>
        <v>37</v>
      </c>
    </row>
    <row r="9" spans="1:7" x14ac:dyDescent="0.25">
      <c r="A9" s="4" t="s">
        <v>60</v>
      </c>
      <c r="B9">
        <f t="shared" si="0"/>
        <v>96</v>
      </c>
      <c r="C9">
        <f>COUNTIF(Hoja2!B663:B759,"no realizado")</f>
        <v>37</v>
      </c>
      <c r="D9">
        <f>COUNTIF(Hoja2!B663:B759,"finalizada")</f>
        <v>59</v>
      </c>
      <c r="E9" s="9">
        <v>0.61</v>
      </c>
      <c r="F9">
        <f>COUNTIF(Hoja2!C663:C759,"*RITM*")</f>
        <v>18</v>
      </c>
      <c r="G9">
        <f>COUNTIF(Hoja2!C663:C759,"*INC*")</f>
        <v>79</v>
      </c>
    </row>
    <row r="10" spans="1:7" x14ac:dyDescent="0.25">
      <c r="A10" s="5" t="s">
        <v>64</v>
      </c>
      <c r="B10">
        <f t="shared" si="0"/>
        <v>9</v>
      </c>
      <c r="C10">
        <f>COUNTIF(Hoja2!B760:B769,"no realizado")</f>
        <v>0</v>
      </c>
      <c r="D10">
        <f>COUNTIF(Hoja2!B760:B769,"finalizada")</f>
        <v>9</v>
      </c>
      <c r="E10" s="9">
        <v>1</v>
      </c>
      <c r="F10">
        <f>COUNTIF(Hoja2!C760:C769,"*RITM*")</f>
        <v>6</v>
      </c>
      <c r="G10">
        <f>COUNTIF(Hoja2!C760:C769,"*INC**")</f>
        <v>4</v>
      </c>
    </row>
    <row r="11" spans="1:7" x14ac:dyDescent="0.25">
      <c r="A11" s="4" t="s">
        <v>66</v>
      </c>
      <c r="B11">
        <f t="shared" si="0"/>
        <v>72</v>
      </c>
      <c r="C11">
        <f>COUNTIF(Hoja2!B770:B842,"no realizado")</f>
        <v>27</v>
      </c>
      <c r="D11">
        <f>COUNTIF(Hoja2!B770:B842,"finalizada")</f>
        <v>45</v>
      </c>
      <c r="E11" s="9">
        <v>0.63</v>
      </c>
      <c r="F11">
        <f>COUNTIF(Hoja2!C770:C842,"*RITM*")</f>
        <v>17</v>
      </c>
      <c r="G11">
        <f>COUNTIF(Hoja2!C770:C842,"*INC*")</f>
        <v>56</v>
      </c>
    </row>
    <row r="12" spans="1:7" x14ac:dyDescent="0.25">
      <c r="A12" s="5" t="s">
        <v>70</v>
      </c>
      <c r="B12">
        <f t="shared" si="0"/>
        <v>106</v>
      </c>
      <c r="C12">
        <f>COUNTIF(Hoja2!B843:B949,"no realizado")</f>
        <v>37</v>
      </c>
      <c r="D12">
        <f>COUNTIF(Hoja2!B843:B949,"finalizada")</f>
        <v>69</v>
      </c>
      <c r="E12" s="9">
        <v>0.65</v>
      </c>
      <c r="F12">
        <f>COUNTIF(Hoja2!C843:C949,"*RITM*")</f>
        <v>35</v>
      </c>
      <c r="G12">
        <f>COUNTIF(Hoja2!C843:C949,"*INC*")</f>
        <v>72</v>
      </c>
    </row>
    <row r="13" spans="1:7" x14ac:dyDescent="0.25">
      <c r="A13" s="4" t="s">
        <v>80</v>
      </c>
      <c r="B13">
        <f t="shared" si="0"/>
        <v>39</v>
      </c>
      <c r="C13">
        <f>COUNTIF(Hoja2!B954:B992,"no realizado")</f>
        <v>21</v>
      </c>
      <c r="D13">
        <f>COUNTIF(Hoja2!B954:B992,"finalizada")</f>
        <v>18</v>
      </c>
      <c r="E13" s="9">
        <v>0.46</v>
      </c>
      <c r="F13">
        <f>COUNTIF(Hoja2!C954:C992,"*RITM*")</f>
        <v>5</v>
      </c>
      <c r="G13">
        <f>COUNTIF(Hoja2!C954:C992,"*INC*")</f>
        <v>34</v>
      </c>
    </row>
    <row r="16" spans="1:7" x14ac:dyDescent="0.25">
      <c r="A16" s="6"/>
    </row>
    <row r="17" spans="1:5" x14ac:dyDescent="0.25">
      <c r="A17" s="7" t="s">
        <v>743</v>
      </c>
      <c r="B17">
        <v>914</v>
      </c>
      <c r="C17">
        <f>SUM(C2:C13)</f>
        <v>313</v>
      </c>
      <c r="D17">
        <f>SUM(D2:D13)</f>
        <v>601</v>
      </c>
      <c r="E17" s="9">
        <f>AVERAGE(E2:E13)</f>
        <v>0.70350000000000001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4 8 f f 9 1 f - 8 0 0 0 - 4 e 1 9 - a 7 8 9 - a 2 6 0 8 1 6 1 5 6 c 4 "   x m l n s = " h t t p : / / s c h e m a s . m i c r o s o f t . c o m / D a t a M a s h u p " > A A A A A K M O A A B Q S w M E F A A C A A g A 0 I h H W 9 I r l U q j A A A A 9 Q A A A B I A H A B D b 2 5 m a W c v U G F j a 2 F n Z S 5 4 b W w g o h g A K K A U A A A A A A A A A A A A A A A A A A A A A A A A A A A A h Y + x D o I w G I R f h X S n L e h A y E 8 Z W C E x M T G u T f n F R i i G F s u 7 O f h I v o I Y R d 0 c 7 7 6 7 5 O 5 + v U E + d W 1 w w c H q 3 m Q k o p w E a F R f a 9 N k Z H S H M C G 5 g I 1 U J 9 l g M I e N T S e r M 3 J 0 7 p w y 5 r 2 n f k X 7 o W E x 5 x H b V + V W H b G T o T b W S a O Q f F r 1 / x Y R s H u N E T F N 1 j T h 8 y R g i w e V N l 8 e z + x J f 0 w o x t a N A w q 0 Y V E C W y S w 9 w X x A F B L A w Q U A A I A C A D Q i E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I h H W 4 A S X u 6 e C w A A k z M A A B M A H A B G b 3 J t d W x h c y 9 T Z W N 0 a W 9 u M S 5 t I K I Y A C i g F A A A A A A A A A A A A A A A A A A A A A A A A A A A A M 1 b z X I b N x K + u 8 r v g G I u U p V W X j m O s 5 W s k q I p 0 m Z i W T Q p O 5 u V V S p w B q R g g w M G M 8 O V 5 V L V 7 j P s E + S Y g 0 + + 7 Z V v s k + y D c w P Z 6 Y b Q 7 r 2 p 9 Y X y Y M P Q H e j / w H F I k i k j t g k + 3 n 0 7 f 1 7 9 + / F 1 9 y I E L 4 t E y k W U y P Y M V M i u X + P w b 8 z I + c i g i 8 D r U J h D g d S i X i v 0 / v m z a t Y m P h N e G 3 k b K b F m x M d p A s R J f G b s Y h l K K J A 8 j e b N T v 7 B 9 m C X 3 S 6 J r i W K x 0 z m K E S + D m T K j E 8 1 P F R B z Y 6 5 1 M l D i d C A Y 1 j / Z d 4 L y P h g A k e X L O L b p I Y O U 0 T E V 9 + f / F M h r D T 5 f f s j 9 + x x K R i s 8 k w W u m A G z Z L g Z D 1 p 4 g t g V o d c S V v e c g r G 3 X D s K d V u o j 2 2 i k 7 Y J 1 z w 6 N 4 p s 0 C 1 u U Z t J O T 9 Q U 5 u H f R 0 1 E C Q r n c 3 1 C W 7 c Z j F s B B R N o J P O C L q Y R 9 K n S N R c Q X I g P H e 9 s Z O m A f O i 9 g h i V 0 o l M T i E P 3 3 7 v N z m f A i 9 0 2 3 / + X V C Y w F U t 9 s 2 k 7 r X b L 6 l Y e E d 0 h 3 l k o W A I b c i Z u l j w K Z e 1 E + u 6 b + 7 0 8 G S / p 3 m P J 1 s o W s N R Z d s g z K o / d U i X e i s V S 6 c 5 + 5 c D O 5 V K X X G / I L B f L 9 j h / v x Q V k Z E s H n x o C i y B W S w R N 8 m d F e Z Y B C k c K v o + E M G 1 W 7 E L h h D y h Q S V 0 q y A h T w R D t a P Q S i O D Q 7 m v Y I t Q 7 T U i + w Q e 8 q u g S k 4 k U Y E T r / Q U E + m 1 I L Z p h i 9 / h T K u W Z L D e O q G O b R e z d 6 L t T 6 t 5 m O N F j Y W 1 2 h Z h g l j x 8 d W l k 2 c I v 1 p 5 V U f m R P G y M 0 c / p r g H w Z a C + T T 5 T + J R V W T t f a c C M x 9 a 9 h H s 8 O E b z c S g b t G P j N i D l H k G F U m y k X G a 0 D m Z l t X c 7 F a D a J / f O v f 2 c A 9 K x p d 5 0 8 7 1 Z V o L p 8 2 / B J a j w 7 n 4 O r X r q l V 5 K / F c T 4 c o t 2 I c T V E W b g h P V v E m E i L N J x m n g P r Q u R J E l D p v g U D k 2 h 8 T / r 3 O g M n / K 3 e O 1 n 2 n o Q R 1 s g N j Z W a O T I 6 L n h C + 5 H d D 1 2 k X 9 n Y 5 H 7 Y g K R S 4 O 5 w 6 M g l j q 3 d S z n U X Y 8 p K T r B + 3 c Q s + I f M L Z Y N I j g V 0 l T M J j x J G S I J I + O N M l l l c 2 + B x i j q o S U M x 9 7 T 5 n + 5 6 I + F 2 i l 6 x n 7 Y C r B 5 N e 7 / Q B e G z C Z i q z u p H l z a Q x 3 n p 8 2 m / u 1 1 8 s j Y g 5 6 z o B b S R Y j D 8 1 K a h e J r 4 Q n V 1 9 9 O o h 2 v L M z H l U m G Q B R J u 8 i l P r L g o i M H 8 F o N j p 8 A j x E Z n U e W m e J n q x / j W x j o q z m T 3 K H b G m j B I N H 9 i O Z 3 t Z A N 9 v b v M E Y m k A + u e L F d b B h X J G O s E e q N l c m / X H z L Y C v g Q R U p 7 h 7 P n J F V j + R C t Y x 9 p x 1 y w E Q + K x M O d E 3 P B D a r i I L K e w t Z F c Z d A v K W g d 8 q g J 6 X F Q Q W u W g D s s S L P Z H u t + 1 U 4 Y S T d N G M n D F t p b C N v C x A h O i m b A U n f Y o A 2 x Q Y E Q A x Q I s 0 C A M O 0 E i J Q 8 1 h x S r J s D I t W B P i B E F T 4 g R F P u O T O f h F O i 3 F f 5 Q h l w M + a 3 1 t F M N I Q D H M t y f + 0 s K o V 8 V G Y Z H 7 Y + v U g j Y v 8 y D w y 0 N l A g 2 V S Z m F y M s T 9 R + V Q 5 + j M e H f H 1 R x R O X k 1 l U I Y u 5 e W + G b X O Z f B O J H S q A n 4 F l o d a D y e q I g 6 M X B Y B C H J M R Y b e u a W B 9 f q 9 s 1 P C v 2 V C V u x 8 / V t g U 0 Y E O Y U y g f / u V A P I C T Q L l q z / E u c 1 X i i O N l 7 o l 7 t D H + 0 O / Q p B J 6 D c o o I Z R j Z L t 0 p D c d a G x s y 1 o T F / b W j M Y h s a c z l e f 0 p S k M V O T L a A M Y 8 t Y M x i C x h z 2 A L G D P Z X e a M F O V Y N F W e Z R Q 6 s c e D J b y E v y F O x v A C e n E + w u U o o l / 3 G 7 E b P B W 0 9 I w O W D I m t X o q 8 5 m A L H q W 4 H g T 3 I s y M 3 1 p q l 7 t O 8 q 4 O G U + e i k P 5 a V i a J W W E F / u 8 B d h e o C N x Y 3 E o h / r s p T y 5 W K 3 A H 2 h z S y S z v S L J s t I 6 k T E k e V D T w Z p P n + x j J i H Y 5 H U B H v j p j P i 8 g N W J W F O U d k P Q t 7 r S E c 0 D N h z h l V / I F b j a I w Y 5 I z s b 9 d H 0 6 v h o f O Y Z f 7 h l / s M t 8 7 / 0 j n t r H Z A U G t t Y A J 8 a i H s V 4 y i m b c m 1 t m R Z W / K r L T n M l v y l J Z N t y b 5 b 0 q v N E C J l M 4 T I G I Z S Z y X 3 Q k R x t e V Q x j Q X z R 6 8 F i Y m i + + z q e 3 P g D m A Z e I k o R / B Y S 8 k 0 W l 4 s f 4 H 2 K v O 8 2 U 2 6 Y 4 8 4 v A B k X B 8 Q C Q q H x A J z g d E Y q x k / h m K L E 9 w D k 0 m y S 0 n 6 c + h c d K e X R u M B T i 9 h P B h E x k n A o 4 + w + E 4 X w x b d 5 p k D d 2 m Y t j P w D U E O k E Y 3 y g F D x q T X i 9 L O N n 4 9 O R n N E v H e d g E 4 h W U z l B P 4 z X G Y i W d O r J e E R D Y 0 O X 8 V B U N o U G b t l 4 s q P / I 6 D C t e F 1 / K Y J L N n + t i C s 3 u l a k n E t d o Z A q A M E r I U J t m g M v N 8 u S 5 D b G E Y m N c U R a Y x w R 1 h h H i v m y L i I P j Q h D 0 I k w B K 0 I Q 9 C L M N i + N W k C e U 7 G b C 8 b A q + c U h c K M 2 F c s G 6 J Y G M x J 3 3 r W A R Q A / J E k 8 n T D s 2 c H a r 2 H Z w S h i A h Y g h u f / j N Z I t J l f p E h e i 6 m Z A O 9 b O J K z e k U o b 6 h m Q X Z A e B 1 R 0 9 o i e / w a V b F 6 H w d y A 9 J e g Y S n r j K 7 y 2 z y E E v 2 0 K 4 d K 2 T S F y q G 1 T k O C a 9 W k r 4 y 1 g x H E L F r H a g k U 8 t m C x V t R L 0 1 b e / F j E m h + K O P N D E W N + K K H t R T j v L s F s X L 4 R s 7 y V j 5 N K f x Z E p l 3 b m q l + v 7 S l L V y 6 C S r 5 r 7 s J x P I g d Z G j S M 9 Q / w D f W F 0 R f Q 0 R 2 x c f l I + o 9 / T K h L b s t y W 1 c d y 4 V I 0 V m l W o d 7 x y K R v Y 5 m j R k W y S 4 m 4 L s 9 t f n L G t / w Z F O 7 4 G b V b C k 8 b N c N k H N X O 6 P n 5 V N i K a 3 4 V h J x o K F f 8 N i + R t e W J P G K f d k L U W q T O g n 4 r Y v v L B b r o n A Y 8 Z 2 / R 8 X e t 5 J p H Y G o j 6 / f b m q o 5 L l Z 0 A H A b V S 8 h b w D w K h K L P p 3 z x o B R f W M 5 m a Z I a t N U A 7 E W z p 4 f 2 C n L J g 2 s P 4 O w c V F 2 5 K p F Q 9 o F O N L Z d 9 x W Z q / u K D N N 9 R W b o v m L T s 1 8 f k 1 + / J r / + o f m 1 u C s m X w e c s H q 2 i B o C p S f c 0 p W o 4 / z t i T r O 3 6 e o 4 / w N i z q O y I V d O A b f o 1 V K q k 7 G / x X R H 8 9 K R n d N m W n e + q P G I s R V 2 R W i g s A 8 9 i + k v H Z b g X i v I D K v C Z L J 7 Q W V X L h P Q F R r b v s 2 s b 3 c 9 J q J s v l l e S 7 E Y J k u X n 2 N q C / i c E P t W H N 7 G u d N F r Z o H Q 3 z J g l b d O 6 c 2 3 g A v l W U L X M c F M q X S n X H 1 3 z Q l M e O l n s k B M H X D w i C g z O C Y H t A E H z B 0 I C 0 p n x + L N 1 I 3 C 2 Z 9 U P p R u N u q W z 5 k M O 1 2 x t t j O 0 v J v 0 P J u t v B Q + q T / r 8 r / g 8 D / f w W 7 3 6 2 y n i n t l / B + u / d v V f p W 4 a D 5 V c j 8 r i U F p W E e F A K l 4 + p M W i c y 9 8 / Y L O n 9 f u X e R y v L Q v f T t P O C Q 2 H P J 1 N T P C u j y x T N V K h B x i 4 j w F X 8 g 7 c J I h q 8 / q X R v I j f R s B t l W V 4 k b Q M B v T 7 i 4 5 Z B R p 0 a A u l D z + v Y m B 3 j r R i G I m / X j p Y w 0 z O l d 2 3 e d 5 J S B U B K 0 C c 5 V T C 2 d x j 4 X g B A H u Y w i J z w D U W j D X k s 4 3 K l m r w X g f + A 0 P c O Y 2 + W G s e F A 1 V M d 3 X I l b t m E K x l Z A e M Z P + h Y s O e p j N l z W B M y h A j S 2 v 3 9 + / d k 5 D u m 6 s v w E T f r X x c i M f o I T o 9 8 L 8 t g m L O L Y Q x Y D r 8 L 8 x L O 4 f 2 x f Z R 9 w J 4 A Y e b 9 0 M Y I O Y P c 8 5 h c 4 4 B Z N 3 n c y d D W d z Z W G w v Q C y D I r X p Z p Z B 8 2 l u j j 3 r S 3 r + B e H r 4 k z b v p l q / 2 6 u w e c C i V K m D x p v y E Z 9 D 6 L q a X A t Q c Z i f L f T h Y g g J 9 3 E + 2 j n 4 U U b h c S c D X d 5 d n M C p X 5 Z L 9 K O A T 8 W t K / C W R i / 0 y t Z w G 6 M Y 2 W + J e C Y 4 6 K Y 1 j N q e B + w i B 3 S V m g S g S y b O h L H b 8 3 L / 6 3 I P X f b B c v N N m 3 M z + J 0 b u M 2 q P r W S U T 8 6 S p 3 + m 3 + B 8 I K v x D z z g k e b U / z 9 X f l Y f 8 N H F e q I v m C D N H J / O + E 0 E l Q 1 l N E c V u l 8 6 H T E j a W e m w G o Y a q 4 e + L d + a a z T T c 7 d x 1 2 2 a 7 K t E C q G r v P j r / b Q P 4 N N f 8 P q f r / R t 3 / D 1 T e k l C o y w 7 k b H Q r E + m 3 / w J Q S w E C L Q A U A A I A C A D Q i E d b 0 i u V S q M A A A D 1 A A A A E g A A A A A A A A A A A A A A A A A A A A A A Q 2 9 u Z m l n L 1 B h Y 2 t h Z 2 U u e G 1 s U E s B A i 0 A F A A C A A g A 0 I h H W w / K 6 a u k A A A A 6 Q A A A B M A A A A A A A A A A A A A A A A A 7 w A A A F t D b 2 5 0 Z W 5 0 X 1 R 5 c G V z X S 5 4 b W x Q S w E C L Q A U A A I A C A D Q i E d b g B J e 7 p 4 L A A C T M w A A E w A A A A A A A A A A A A A A A A D g A Q A A R m 9 y b X V s Y X M v U 2 V j d G l v b j E u b V B L B Q Y A A A A A A w A D A M I A A A D L D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J g A A A A A A A M 0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R S Z z d u e G l 3 Q U p R W T J l M G V w e j E 5 V 1 R J V l J 5 W V c 1 e l p t O X l i V 0 Z 5 S U d G e V k y a H B k b T h n W k d V Z 1 U y V n d k R 2 x s Y l d K e V p R Q U F B Q U F B Q U F B Q U F B R E x M W U R 6 b m E 1 T l J v T n B 0 c m Y z Z U k 2 T k Z F T n Z i b k 4 x Y k h S a G N 5 Q m h k W G h w Y k d s a G N t V n p B Q U h S Z z d u e G l 3 Q U p R W T J l M G V w e j E 5 V 1 R B Q U F B Q U E 9 P S I g L z 4 8 L 1 N 0 Y W J s Z U V u d H J p Z X M + P C 9 J d G V t P j x J d G V t P j x J d G V t T G 9 j Y X R p b 2 4 + P E l 0 Z W 1 U e X B l P k Z v c m 1 1 b G E 8 L 0 l 0 Z W 1 U e X B l P j x J d G V t U G F 0 a D 5 T Z W N 0 a W 9 u M S 9 T Z X B 0 a W V t Y n J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Z X B 0 a W V t Y n J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5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w N 1 Q y M D o w N j o z M y 4 2 N D k x N j A 4 W i I g L z 4 8 R W 5 0 c n k g V H l w Z T 0 i R m l s b E N v b H V t b l R 5 c G V z I i B W Y W x 1 Z T 0 i c 0 J n a 0 d C Z 1 l H Q m d j R 0 J n W U d C Z z 0 9 I i A v P j x F b n R y e S B U e X B l P S J G a W x s Q 2 9 s d W 1 u T m F t Z X M i I F Z h b H V l P S J z W y Z x d W 9 0 O 1 J l Y 3 V y c 2 8 m c X V v d D s s J n F 1 b 3 Q 7 R m V j a G E g Z G U g Q W d l b m R h b W l l b n R v I C Z x d W 9 0 O y w m c X V v d D t F c 3 R h Z G 8 g Z G U g Y W N 0 a X Z p Z G F k J n F 1 b 3 Q 7 L C Z x d W 9 0 O 0 5 v b W J y Z S B D b G l l b n R l J n F 1 b 3 Q 7 L C Z x d W 9 0 O 0 l E I E V 4 d G V y b m 8 m c X V v d D s s J n F 1 b 3 Q 7 R W 1 w c m V z Y S B D b G l l b n R l J n F 1 b 3 Q 7 L C Z x d W 9 0 O 1 V i a W N h Y 2 n D s 2 4 g Z G V s I E N s a W V u d G U m c X V v d D s s J n F 1 b 3 Q 7 R m V j a G E g Q 3 J l Y W N p w 7 N u I F R p Y 2 t l d C Z x d W 9 0 O y w m c X V v d D t E Z X N j c m l w Y 2 n D s 2 4 g R G V 0 Y W x s Y W R h J n F 1 b 3 Q 7 L C Z x d W 9 0 O 0 1 v d G l 2 b y Z x d W 9 0 O y w m c X V v d D t S Z X N 1 b W V u J n F 1 b 3 Q 7 L C Z x d W 9 0 O 0 5 v d G F z I G R l b C B 0 a W N r Z X Q m c X V v d D s s J n F 1 b 3 Q 7 V G l w b y B k Z W w g V G l j a 2 V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c H R p Z W 1 i c m U v V G l w b y B j Y W 1 i a W F k b y 5 7 U m V j d X J z b y w x f S Z x d W 9 0 O y w m c X V v d D t T Z W N 0 a W 9 u M S 9 T Z X B 0 a W V t Y n J l L 1 R p c G 8 g Y 2 F t Y m l h Z G 8 u e 0 Z l Y 2 h h I G R l I E F n Z W 5 k Y W 1 p Z W 5 0 b y A s M n 0 m c X V v d D s s J n F 1 b 3 Q 7 U 2 V j d G l v b j E v U 2 V w d G l l b W J y Z S 9 U a X B v I G N h b W J p Y W R v L n t F c 3 R h Z G 8 g Z G U g Y W N 0 a X Z p Z G F k L D N 9 J n F 1 b 3 Q 7 L C Z x d W 9 0 O 1 N l Y 3 R p b 2 4 x L 1 N l c H R p Z W 1 i c m U v V G l w b y B j Y W 1 i a W F k b y 5 7 T m 9 t Y n J l I E N s a W V u d G U s N H 0 m c X V v d D s s J n F 1 b 3 Q 7 U 2 V j d G l v b j E v U 2 V w d G l l b W J y Z S 9 U a X B v I G N h b W J p Y W R v L n t J R C B F e H R l c m 5 v L D I 0 f S Z x d W 9 0 O y w m c X V v d D t T Z W N 0 a W 9 u M S 9 T Z X B 0 a W V t Y n J l L 1 R p c G 8 g Y 2 F t Y m l h Z G 8 u e 0 V t c H J l c 2 E g Q 2 x p Z W 5 0 Z S w 3 M 3 0 m c X V v d D s s J n F 1 b 3 Q 7 U 2 V j d G l v b j E v U 2 V w d G l l b W J y Z S 9 U a X B v I G N h b W J p Y W R v L n t V Y m l j Y W N p w 7 N u I G R l b C B D b G l l b n R l L D g x f S Z x d W 9 0 O y w m c X V v d D t T Z W N 0 a W 9 u M S 9 T Z X B 0 a W V t Y n J l L 1 R p c G 8 g Y 2 F t Y m l h Z G 8 u e 0 Z l Y 2 h h I E N y Z W F j a c O z b i B U a W N r Z X Q s O D J 9 J n F 1 b 3 Q 7 L C Z x d W 9 0 O 1 N l Y 3 R p b 2 4 x L 1 N l c H R p Z W 1 i c m U v V G l w b y B j Y W 1 i a W F k b y 5 7 R G V z Y 3 J p c G N p w 7 N u I E R l d G F s b G F k Y S w 4 N H 0 m c X V v d D s s J n F 1 b 3 Q 7 U 2 V j d G l v b j E v U 2 V w d G l l b W J y Z S 9 U a X B v I G N h b W J p Y W R v L n t N b 3 R p d m 8 s M T c 1 f S Z x d W 9 0 O y w m c X V v d D t T Z W N 0 a W 9 u M S 9 T Z X B 0 a W V t Y n J l L 1 R p c G 8 g Y 2 F t Y m l h Z G 8 u e 1 J l c 3 V t Z W 4 s M j E 4 f S Z x d W 9 0 O y w m c X V v d D t T Z W N 0 a W 9 u M S 9 T Z X B 0 a W V t Y n J l L 1 R p c G 8 g Y 2 F t Y m l h Z G 8 u e 0 5 v d G F z I G R l b C B 0 a W N r Z X Q s M j I w f S Z x d W 9 0 O y w m c X V v d D t T Z W N 0 a W 9 u M S 9 T Z X B 0 a W V t Y n J l L 1 R p c G 8 g Y 2 F t Y m l h Z G 8 u e 1 R p c G 8 g Z G V s I F R p Y 2 t l d C w y M j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T Z X B 0 a W V t Y n J l L 1 R p c G 8 g Y 2 F t Y m l h Z G 8 u e 1 J l Y 3 V y c 2 8 s M X 0 m c X V v d D s s J n F 1 b 3 Q 7 U 2 V j d G l v b j E v U 2 V w d G l l b W J y Z S 9 U a X B v I G N h b W J p Y W R v L n t G Z W N o Y S B k Z S B B Z 2 V u Z G F t a W V u d G 8 g L D J 9 J n F 1 b 3 Q 7 L C Z x d W 9 0 O 1 N l Y 3 R p b 2 4 x L 1 N l c H R p Z W 1 i c m U v V G l w b y B j Y W 1 i a W F k b y 5 7 R X N 0 Y W R v I G R l I G F j d G l 2 a W R h Z C w z f S Z x d W 9 0 O y w m c X V v d D t T Z W N 0 a W 9 u M S 9 T Z X B 0 a W V t Y n J l L 1 R p c G 8 g Y 2 F t Y m l h Z G 8 u e 0 5 v b W J y Z S B D b G l l b n R l L D R 9 J n F 1 b 3 Q 7 L C Z x d W 9 0 O 1 N l Y 3 R p b 2 4 x L 1 N l c H R p Z W 1 i c m U v V G l w b y B j Y W 1 i a W F k b y 5 7 S U Q g R X h 0 Z X J u b y w y N H 0 m c X V v d D s s J n F 1 b 3 Q 7 U 2 V j d G l v b j E v U 2 V w d G l l b W J y Z S 9 U a X B v I G N h b W J p Y W R v L n t F b X B y Z X N h I E N s a W V u d G U s N z N 9 J n F 1 b 3 Q 7 L C Z x d W 9 0 O 1 N l Y 3 R p b 2 4 x L 1 N l c H R p Z W 1 i c m U v V G l w b y B j Y W 1 i a W F k b y 5 7 V W J p Y 2 F j a c O z b i B k Z W w g Q 2 x p Z W 5 0 Z S w 4 M X 0 m c X V v d D s s J n F 1 b 3 Q 7 U 2 V j d G l v b j E v U 2 V w d G l l b W J y Z S 9 U a X B v I G N h b W J p Y W R v L n t G Z W N o Y S B D c m V h Y 2 n D s 2 4 g V G l j a 2 V 0 L D g y f S Z x d W 9 0 O y w m c X V v d D t T Z W N 0 a W 9 u M S 9 T Z X B 0 a W V t Y n J l L 1 R p c G 8 g Y 2 F t Y m l h Z G 8 u e 0 R l c 2 N y a X B j a c O z b i B E Z X R h b G x h Z G E s O D R 9 J n F 1 b 3 Q 7 L C Z x d W 9 0 O 1 N l Y 3 R p b 2 4 x L 1 N l c H R p Z W 1 i c m U v V G l w b y B j Y W 1 i a W F k b y 5 7 T W 9 0 a X Z v L D E 3 N X 0 m c X V v d D s s J n F 1 b 3 Q 7 U 2 V j d G l v b j E v U 2 V w d G l l b W J y Z S 9 U a X B v I G N h b W J p Y W R v L n t S Z X N 1 b W V u L D I x O H 0 m c X V v d D s s J n F 1 b 3 Q 7 U 2 V j d G l v b j E v U 2 V w d G l l b W J y Z S 9 U a X B v I G N h b W J p Y W R v L n t O b 3 R h c y B k Z W w g d G l j a 2 V 0 L D I y M H 0 m c X V v d D s s J n F 1 b 3 Q 7 U 2 V j d G l v b j E v U 2 V w d G l l b W J y Z S 9 U a X B v I G N h b W J p Y W R v L n t U a X B v I G R l b C B U a W N r Z X Q s M j I y f S Z x d W 9 0 O 1 0 s J n F 1 b 3 Q 7 U m V s Y X R p b 2 5 z a G l w S W 5 m b y Z x d W 9 0 O z p b X X 0 i I C 8 + P E V u d H J 5 I F R 5 c G U 9 I l F 1 Z X J 5 S U Q i I F Z h b H V l P S J z N z h l Y z h j N T c t N T g 1 Y i 0 0 M 2 E y L T l k Y j U t N W M w Y z l k Z D R h N D c 0 I i A v P j w v U 3 R h Y m x l R W 5 0 c m l l c z 4 8 L 0 l 0 Z W 0 + P E l 0 Z W 0 + P E l 0 Z W 1 M b 2 N h d G l v b j 4 8 S X R l b V R 5 c G U + R m 9 y b X V s Y T w v S X R l b V R 5 c G U + P E l 0 Z W 1 Q Y X R o P l N l Y 3 R p b 2 4 x L 1 N l c H R p Z W 1 i c m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m M z g w M m R j Y i 1 h Z T l k L T Q 2 N G Q t O D M 2 O S 1 i N m I 3 Z j c 3 O D h l O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N 1 Q x O T o 1 M D o z O C 4 3 O T A 2 M D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w N 1 Q x O T o 1 M D o z O C 4 4 M D Y y M z E x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m M z g w M m R j Y i 1 h Z T l k L T Q 2 N G Q t O D M 2 O S 1 i N m I 3 Z j c 3 O D h l O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Y x Y j k 4 M 2 Q x L T A w O G I t N D E w O S 0 4 Z D l l L W Q x Z W E 3 M 2 Q 3 Z D U 5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D d U M T k 6 N T A 6 M z g u N z k w N j A 5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Q Y W d l J T I w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m M z g w M m R j Y i 1 h Z T l k L T Q 2 N G Q t O D M 2 O S 1 i N m I 3 Z j c 3 O D h l O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N 1 Q x O T o 1 M D o z O C 4 4 M D Y y M z E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w d G l l b W J y Z S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w d G l l b W J y Z S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B 0 a W V t Y n J l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w d G l l b W J y Z S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w d G l l b W J y Z S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B 0 a W V t Y n J l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H R p Z W 1 i c m U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w d G l l b W J y Z S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0 B 5 n J o V Y T 6 d l k 5 W q Z P A w A A A A A A I A A A A A A A N m A A D A A A A A E A A A A B T M q 6 7 j 6 N k 1 p s 1 4 J + n g 7 t c A A A A A B I A A A K A A A A A Q A A A A 4 y p A P D I f e 8 B m a i D J k Z S C r V A A A A B V + x N b b V v S 7 g 9 4 G N + e L h 7 L T c Q y y 9 8 2 7 K k K K Y O C U Y i 1 7 3 B a z 3 0 Z B v w q + n e 6 X 4 z b k V e 9 N d A g z T t l 3 O r 5 m p a l D v p 5 m n z P X b S e X g f K f M e o a q g o 2 h Q A A A B 1 S D S B 8 1 G t V I l 2 M N A v T w z F x Z n 3 m g = = < / D a t a M a s h u p > 
</file>

<file path=customXml/itemProps1.xml><?xml version="1.0" encoding="utf-8"?>
<ds:datastoreItem xmlns:ds="http://schemas.openxmlformats.org/officeDocument/2006/customXml" ds:itemID="{D23D49EA-D6BC-4032-A932-4D38E5E4D0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Riffo Espinoza, Daniel Henriquez</dc:creator>
  <cp:lastModifiedBy>Daniel Riffo</cp:lastModifiedBy>
  <dcterms:created xsi:type="dcterms:W3CDTF">2025-10-07T19:49:36Z</dcterms:created>
  <dcterms:modified xsi:type="dcterms:W3CDTF">2025-12-01T15:18:18Z</dcterms:modified>
</cp:coreProperties>
</file>